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mc:AlternateContent xmlns:mc="http://schemas.openxmlformats.org/markup-compatibility/2006">
    <mc:Choice Requires="x15">
      <x15ac:absPath xmlns:x15ac="http://schemas.microsoft.com/office/spreadsheetml/2010/11/ac" url="/Users/rolex/Desktop/senatur/3er_rcc_2022/"/>
    </mc:Choice>
  </mc:AlternateContent>
  <xr:revisionPtr revIDLastSave="0" documentId="13_ncr:1_{9BA579F5-55A9-5742-9629-37BA8D56D7AB}" xr6:coauthVersionLast="36" xr6:coauthVersionMax="41" xr10:uidLastSave="{00000000-0000-0000-0000-000000000000}"/>
  <bookViews>
    <workbookView xWindow="0" yWindow="500" windowWidth="28800" windowHeight="15720" xr2:uid="{00000000-000D-0000-FFFF-FFFF00000000}"/>
  </bookViews>
  <sheets>
    <sheet name="Hoja1" sheetId="1" r:id="rId1"/>
    <sheet name="Hoja2" sheetId="2" r:id="rId2"/>
  </sheets>
  <externalReferences>
    <externalReference r:id="rId3"/>
  </externalReferences>
  <calcPr calcId="181029"/>
</workbook>
</file>

<file path=xl/calcChain.xml><?xml version="1.0" encoding="utf-8"?>
<calcChain xmlns="http://schemas.openxmlformats.org/spreadsheetml/2006/main">
  <c r="E210" i="1" l="1"/>
  <c r="D210" i="1"/>
  <c r="F210" i="1" s="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E41" i="1" l="1"/>
  <c r="E40" i="1"/>
  <c r="E39" i="1"/>
</calcChain>
</file>

<file path=xl/sharedStrings.xml><?xml version="1.0" encoding="utf-8"?>
<sst xmlns="http://schemas.openxmlformats.org/spreadsheetml/2006/main" count="629" uniqueCount="500">
  <si>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</si>
  <si>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</si>
  <si>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</si>
  <si>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</si>
  <si>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</si>
  <si>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</si>
  <si>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</si>
  <si>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</si>
  <si>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</si>
  <si>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</si>
  <si>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</si>
  <si>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</si>
  <si>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</si>
  <si>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Mes</t>
  </si>
  <si>
    <t>Nivel de Cumplimiento (%)</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</si>
  <si>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</si>
  <si>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</si>
  <si>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</si>
  <si>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</si>
  <si>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</si>
  <si>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</si>
  <si>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</si>
  <si>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</si>
  <si>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</si>
  <si>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</si>
  <si>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</si>
  <si>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</si>
  <si>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</si>
  <si>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</si>
  <si>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</si>
  <si>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</si>
  <si>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</si>
  <si>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</si>
  <si>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</si>
  <si>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</si>
  <si>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</si>
  <si>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</si>
  <si>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</si>
  <si>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</si>
  <si>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</si>
  <si>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</si>
  <si>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</si>
  <si>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</si>
  <si>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</si>
  <si>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</si>
  <si>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</si>
  <si>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</si>
  <si>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</si>
  <si>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</si>
  <si>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</si>
  <si>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</si>
  <si>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</si>
  <si>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</si>
  <si>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</si>
  <si>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</si>
  <si>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</si>
  <si>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</si>
  <si>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</si>
  <si>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</si>
  <si>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</si>
  <si>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</si>
  <si>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</si>
  <si>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</si>
  <si>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</si>
  <si>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</si>
  <si>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</si>
  <si>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</si>
  <si>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</si>
  <si>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</si>
  <si>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</si>
  <si>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</si>
  <si>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</si>
  <si>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</si>
  <si>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</si>
  <si>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</si>
  <si>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</si>
  <si>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</si>
  <si>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</si>
  <si>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</si>
  <si>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</si>
  <si>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</si>
  <si>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</si>
  <si>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3.2 Plan de Rendición de Cuentas. (Copiar abajo link de acceso directo)</t>
  </si>
  <si>
    <t>(Adjuntar aquí el link de acceso directo a la Resolución)</t>
  </si>
  <si>
    <t>3- PLAN DE RENDICIÓN DE CUENTAS AL CIUDADANO</t>
  </si>
  <si>
    <t>2-PRESENTACIÓN DE LOS MIEMBROS DEL COMITÉ DE RENDICIÓN DE CUENTAS AL CIUDADANO (CRCC)</t>
  </si>
  <si>
    <t>4- GESTIÓN INSTITUCIONAL</t>
  </si>
  <si>
    <t>5- INSTANCIAS DE PARTICIPACIÓN CIUDADANA</t>
  </si>
  <si>
    <t>6- CONTROL INTERNO Y EXTERNO</t>
  </si>
  <si>
    <t>(Adjuntar aquí link de acceso al Plan de Rendición de Cuentas al Ciudadano)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</si>
  <si>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</si>
  <si>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</si>
  <si>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</si>
  <si>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</si>
  <si>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</si>
  <si>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</si>
  <si>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</si>
  <si>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</si>
  <si>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</si>
  <si>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</si>
  <si>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(Describir aquí los motivos, puede apoyarse en gráficos ilustrativos) </t>
  </si>
  <si>
    <t xml:space="preserve">7- DESCRIPCIÓN CUALITATIVA DE LOGROS ALCANZADOS </t>
  </si>
  <si>
    <t>4.8 Ejecución Financiera</t>
  </si>
  <si>
    <t xml:space="preserve">(Puede complementar información aquí y apoyarse en gráficos ilustrativos) </t>
  </si>
  <si>
    <t>SECRETARÍA NACIONAL DE TURISMO.</t>
  </si>
  <si>
    <t>Plan Maestro de Desarrollo Sostenible del Sector Turístico del Paraguay (PM) 2019-2026</t>
  </si>
  <si>
    <t>ODS y PND</t>
  </si>
  <si>
    <t>Dotar a la administración turística Paraguaya de una estrategia de crecimiento y un plan de implementación para desarrollar el sector turístico como un catalizador para un desarrollo económico sólido.</t>
  </si>
  <si>
    <t>https://www.senatur.gov.py/application/files/2315/3502/1798/Plan_Maestro_SENATUR_2019-2026.pdf</t>
  </si>
  <si>
    <t>Plan Estratégico Institucional (PEI) 2021-2023</t>
  </si>
  <si>
    <t>Programa de actuación que consiste en delinear la misión y la visión de la institución a fin de logar las metas propuestas.</t>
  </si>
  <si>
    <t>Res N° 957/2021 por la cual se aprueba la actualización del Plan Estratégico Institucional (PEI) 2021-2023 de la Secretaría nacional de Turismo</t>
  </si>
  <si>
    <t>Sistema de Planificación por Resultados (SPR)</t>
  </si>
  <si>
    <t>Instrumento clave para la buena gestión de las instituciones públicas, que orienta la programación y el monitoreo de las mismas para la consecución de los objetivos de desarrollo institucional, nacional y que ayuda a controlar la calidad de gasto</t>
  </si>
  <si>
    <t>https://spr.stp.gov.py/tablero/public/geografico4.jsp</t>
  </si>
  <si>
    <t>Plan Operativo Institucional (POI)</t>
  </si>
  <si>
    <t>Instrumento de gestión institucional orientada a resultados en el cual se planifican las acciones de los programas y proyectos a ser ejecutados durante el periodo fiscal, que contribuyen al logro de los objetivos estratégicos.</t>
  </si>
  <si>
    <t>Planes Estratégicos de Desarrollo Turísticos Departamentales y Municipales</t>
  </si>
  <si>
    <t>Establecimiento de una propuesta de modelo territorial turístico para el espacio objeto de planificación.</t>
  </si>
  <si>
    <t>https://senatur.gov.py/plan-estrategico-de-desarrollo-turistico-sostenible/https://senatur.gov.py/plan-de-desarrollo-turistico/</t>
  </si>
  <si>
    <t>Promoción del Turismo Nacional</t>
  </si>
  <si>
    <t> Actualización de datos en Pagina WEB y Redes Sociales de la Institución</t>
  </si>
  <si>
    <t>Página Web y Redes Sociales</t>
  </si>
  <si>
    <t xml:space="preserve"> Actualización de los datos </t>
  </si>
  <si>
    <t>https://www.senatur.gov.py/application/files/3915/9171/4725/directorio_funcionarios.pdf</t>
  </si>
  <si>
    <t>https://www.senatur.gov.py/reclamos</t>
  </si>
  <si>
    <t>Lanzamiento del Circuito de Fe en el Dpto. de Guaira</t>
  </si>
  <si>
    <t>Realización de la Expo Semana Santa en Turista Roga Costanera</t>
  </si>
  <si>
    <t>ODS, PND y PMT</t>
  </si>
  <si>
    <t>ODS, PND, PMT y PEI</t>
  </si>
  <si>
    <t>ODS, PND, PMT, PEI</t>
  </si>
  <si>
    <t>4.1 Nivel de Cumplimiento  de Mínimo de Información Disponible - Transparencia Activa Ley 5189 /14</t>
  </si>
  <si>
    <t>4.2 Nivel de Cumplimiento  de Mínimo de Información Disponible - Transparencia Activa Ley 5282/14</t>
  </si>
  <si>
    <t>4.6 Servicios o Productos Misionales (Depende de la Naturaleza de la Misión Institucional, puede abarcar un Programa o Proyecto)</t>
  </si>
  <si>
    <t>19 Personas participaron del Curso "Formador de formadores en gestión de comunidades para el turismo sostenible en Áreas Protegidas"</t>
  </si>
  <si>
    <t>314 Participantes en el formato Presencial y 150 participantes vía Zoom en el Seminario Internacional de Turismo Sostenible y Energía Renovable</t>
  </si>
  <si>
    <t>1 Presentación del nuevo portal web institucional inclusivo: www.senatur.gov.py</t>
  </si>
  <si>
    <t>SENATUR - Página web</t>
  </si>
  <si>
    <t>Dirección de TIC´s - Dirección de Comunicación</t>
  </si>
  <si>
    <t>https://www.senatur.gov.py/</t>
  </si>
  <si>
    <t>SENATUR - Plataforma Facebook</t>
  </si>
  <si>
    <t xml:space="preserve">Plataforma digital que resume las acciones diarias de la institución, y sitio donde se replican noticias relacionadas al sector turístico. </t>
  </si>
  <si>
    <t>Dirección de Comunicación</t>
  </si>
  <si>
    <t>https://www.facebook.com/SenaturPy/</t>
  </si>
  <si>
    <t>SENATUR - Plataforma Instagram</t>
  </si>
  <si>
    <t xml:space="preserve">Plataforma digital donde se almacenan imágenes de promociones, invitaciones a actividades y jornada que se impulsan desde la Secretaría de Turismo. </t>
  </si>
  <si>
    <t>https://instagram.com/senatur_py?igshid=15lt8768idwci</t>
  </si>
  <si>
    <t>SENATUR - Plataforma Twitter</t>
  </si>
  <si>
    <t>https://twitter.com/Senatur_Py</t>
  </si>
  <si>
    <t>Visit Paraguay</t>
  </si>
  <si>
    <t>Sitio oficial de promoción de destinos turísticos a nivel nacional, donde se observan los servicios turísticos en todo el territorio nacional, circuitos y rutas, informaciones en general, dirigido fundamentalmente a visitantes internacionales.</t>
  </si>
  <si>
    <t>Dirección de Marketing</t>
  </si>
  <si>
    <t>https://www.visitparaguay.travel/</t>
  </si>
  <si>
    <t>OE8. Fomentar proyectos Turísticos respetuosos con el medio ambiente y beneficios para las comunidades locales.</t>
  </si>
  <si>
    <t>Periodo del informe: Julio a Setiembre de 2022.</t>
  </si>
  <si>
    <t>Participación en la Expo MRA 2023, donde se recibió 5.000 visitantes</t>
  </si>
  <si>
    <t xml:space="preserve">Participación en la Expo Rodeo Trébol 2023, donde se recibió 2.500 visitantes </t>
  </si>
  <si>
    <t xml:space="preserve">Participación en la Expo Yguazu 2023, donde se recibió 3.000 visitantes </t>
  </si>
  <si>
    <t>OE5. Vincular la imagen país con sus recursos naturales y culturales.</t>
  </si>
  <si>
    <t>Inclusión de 10 sitios históricos del Microcentro de Asuncion donde se concreto la implementación del Manual de Señalética Turística, la aplicación de herramientas tecnológicas con código QR, la instalación de Cartelería Turística y la incorporación de la plataforma digital "Recorre Asuncion" que permite un city tour autoguiado.</t>
  </si>
  <si>
    <t>1 Premio World Travel Awards, destino líder en naturaleza de América del Sur, obtenido por Paraguay a través de la SENATUR</t>
  </si>
  <si>
    <t>5 Reuniones del Consejo Asesor Nacional de Turismo (3 en Asuncion, 1 en Jesús de Tavarangue y 1 en el Centro Gran Chaco Americano)</t>
  </si>
  <si>
    <t>Participación de la Senatur en la Organización de los Juegos ODESUR 2022</t>
  </si>
  <si>
    <t>Presentación del folleto turístico digital con miras a los Juegos Sudamericanos - Asu2022</t>
  </si>
  <si>
    <t>Implementación de la Campaña Buen Anfitrión para los Juegos ODESUR 2022</t>
  </si>
  <si>
    <t>Inauguración de la Oficina Departamental Caaguazú</t>
  </si>
  <si>
    <t>Realización del Festival de la Chipa en Turista Roga Costanera: 40 chiperas de todo el país estuvieron presentes</t>
  </si>
  <si>
    <t>Curso Internacional con experto de Portugal: se capacitó a unos 70 prestadores de servicios turísticos</t>
  </si>
  <si>
    <t>Implementación de la Campaña de Pequeños Turistas en el Departamento de Misiones: con la participacion de 250 niños</t>
  </si>
  <si>
    <t>Página web institucional de la Secretaría Nacional de Turismo, sitio que almacena todas las acciones de la Ministra Secretaria Ejecutiva, Sofía Montiel de Afara, al frente de la institución. Acciones, noticias, promociones, y toda la información de las demás dependencias de la institución..</t>
  </si>
  <si>
    <t xml:space="preserve">Plataforma social que sirve para la generación instantánea de todas las acciones diarias de la Senatur, la réplica de contenidos del Gobierno Nacional y todo tipo de anuncios que contengan contenido turístico. </t>
  </si>
  <si>
    <t>Proyecto de construcción de oficina de información turística y exposición y venta de artesanías.</t>
  </si>
  <si>
    <t>Fortalecer la oferta turística y mejorar los ingresos  y calidad de vida de la Comunidad Guaviramí, a través del desarrollo del turismo comunitario sostenible</t>
  </si>
  <si>
    <t>Desarrollo turístico sostenible en las comunidad nativa.</t>
  </si>
  <si>
    <t>Comunidad nativa Guaviramí</t>
  </si>
  <si>
    <t>Gs.251.682.887.-</t>
  </si>
  <si>
    <t xml:space="preserve">https://onedrive.live.com/?id=557673D0BF72B8AB%211461&amp;cid=557673D0BF72B8AB </t>
  </si>
  <si>
    <t xml:space="preserve">Realizar un estudio de la vocación turística de la localidad de San Carlos del Apa del Depto de Concepción, recursos, atractivos turísticos </t>
  </si>
  <si>
    <t>Diseño de propuestas de la Marca Ciudad San Carlos del Apa</t>
  </si>
  <si>
    <t>Desarrollo turístico sostenible en la comunidad.</t>
  </si>
  <si>
    <t>Comunidad San Carlos del Apa</t>
  </si>
  <si>
    <t>Gs.0.-</t>
  </si>
  <si>
    <t>Proyecto Áreas Protegidas-Espacios Estratégicos para  la reactivación del Desarrollo del Turismo Sostenible post Covid19, a través del Fondo Regional de Cooperación Triangular de la República Federal de Alemania presentado en forma conjunta con la República del Paraguay, Costa Rica y Ecuador.</t>
  </si>
  <si>
    <t>Contribuir con la reactivación del desarrollo turístico sostenible post-COVID19 en áreas protegidas seleccionadas en Paraguay y Ecuador a través del intercambio de información y experiencias para la planificación, capacitación y posicionamiento de las Áreas Protegidas seleccionadas.</t>
  </si>
  <si>
    <t>Desarrollo turístico sostenible en las áreas protegidas seleccionadas</t>
  </si>
  <si>
    <t>Población de las ciudades de Ñacunday y Pedro Juan Caballero</t>
  </si>
  <si>
    <t>Euros 652.000 (entre los 3 países)</t>
  </si>
  <si>
    <t>https://1drv.ms/u/s!Aqu4cr_Qc3ZVizjPmy_3-ReVmSfw?e=yMdYzf</t>
  </si>
  <si>
    <t>Somos un órgano que establece la política turística nacional, orientando, promoviendo, facilitando y regulando el desarrollo del turismo en Paraguay en beneficio de visitantes y ciudadanía en general.</t>
  </si>
  <si>
    <t>La Secretaría Nacional de Turismo es una Institución Pública regida por la Ley N° 1.388/98: “Que crea la Secretaría Nacional de Turismo”, y regulada por la Ley Nº 2.828/05 “De Turismo”, por la Constitución Nacional y otras disposiciones legales.
Esta Institución se constituye como un órgano orientador, promotor, facilitador, regulador del turismo y fijador de la política turística nacional. Igualmente es el órgano técnico y de gestión especializada encargado de la dirección, supervisión, coordinación, ejecución y evaluación de los programas, proyectos, planes y actividades del ámbito de su competencia.</t>
  </si>
  <si>
    <t>3,20</t>
  </si>
  <si>
    <t>2,39</t>
  </si>
  <si>
    <t>2,54</t>
  </si>
  <si>
    <t>1- Política de Gestión de Talento Humano V04 - Resolución N° 314/22 (12/04/22)</t>
  </si>
  <si>
    <t>2- Normograma - Resolución N° 536/22 (30/05/22)</t>
  </si>
  <si>
    <t>3- Plan de Capacitación de Ética - Resolución N° 430/22 (10/05/22)</t>
  </si>
  <si>
    <t>4- Política de Control Interno V02 - Resolución N° 612/22 (17/06/22)</t>
  </si>
  <si>
    <t>5- Actualización dependencia asociada a la implementacion de la NRM MECIP2015 - Resolución N° 639/22 (28/06/22)</t>
  </si>
  <si>
    <t>6-Actualización de la conformación del Comité de Ética - Resolución N° 640/22 (28/06/22)</t>
  </si>
  <si>
    <t>7-Ciclo de capacitaciones - Directores Generales, Directores, Asesores, Coordinadores y Jefes de Dptos. - Mes de Junio/2022</t>
  </si>
  <si>
    <t>8-Ciclo de capacitaciones - Técnicos, Asistentes Técnicos, Asistentes Administrativos, Informadores Turísticos, Guía Informadores, Perceptores, Fiscalizadores, Choferes, entre otros. - Meses de Agosto y Septiembre/2022</t>
  </si>
  <si>
    <t>9- Presentación del Avance del Plan de Mejora Institucional por parte de la DAI. - Mes de Junio/2022</t>
  </si>
  <si>
    <t>10- Informe del Resultado de las Encuestas y Entrevistas realizadas por la DAI; Informe AIG N° 08/2022; Percepción del Nivel de Madurez del SCI - MECIP2015 - 16/9/2022</t>
  </si>
  <si>
    <r>
      <rPr>
        <b/>
        <sz val="11"/>
        <rFont val="Calibri (Cuerpo)_x0000_"/>
      </rPr>
      <t>4</t>
    </r>
    <r>
      <rPr>
        <sz val="11"/>
        <rFont val="Calibri (Cuerpo)_x0000_"/>
      </rPr>
      <t xml:space="preserve"> Establecimiento Rural Habilitado en el Dpto. Central, Cordillera, Boquerón e </t>
    </r>
    <r>
      <rPr>
        <b/>
        <sz val="11"/>
        <rFont val="Calibri (Cuerpo)_x0000_"/>
      </rPr>
      <t>Itapúa</t>
    </r>
    <r>
      <rPr>
        <sz val="11"/>
        <rFont val="Calibri (Cuerpo)_x0000_"/>
      </rPr>
      <t xml:space="preserve">; </t>
    </r>
    <r>
      <rPr>
        <b/>
        <sz val="11"/>
        <rFont val="Calibri (Cuerpo)_x0000_"/>
      </rPr>
      <t>11</t>
    </r>
    <r>
      <rPr>
        <sz val="11"/>
        <rFont val="Calibri (Cuerpo)_x0000_"/>
      </rPr>
      <t xml:space="preserve"> Posadas Turisticas habilitadas en el Dpto. Misiones, Cordillera e </t>
    </r>
    <r>
      <rPr>
        <b/>
        <sz val="11"/>
        <rFont val="Calibri (Cuerpo)_x0000_"/>
      </rPr>
      <t>Itapúa</t>
    </r>
  </si>
  <si>
    <r>
      <rPr>
        <b/>
        <sz val="11"/>
        <rFont val="Calibri (Cuerpo)_x0000_"/>
      </rPr>
      <t>60</t>
    </r>
    <r>
      <rPr>
        <sz val="11"/>
        <rFont val="Calibri (Cuerpo)_x0000_"/>
      </rPr>
      <t xml:space="preserve"> Estaciones de Servicios verificadas en el marco de la Campaña Los Mejores Baños en Ruta en el Dpto. de Paraguarí y </t>
    </r>
    <r>
      <rPr>
        <b/>
        <sz val="11"/>
        <rFont val="Calibri (Cuerpo)_x0000_"/>
      </rPr>
      <t>Presidente Hayes</t>
    </r>
  </si>
  <si>
    <r>
      <rPr>
        <b/>
        <sz val="11"/>
        <rFont val="Calibri (Cuerpo)_x0000_"/>
      </rPr>
      <t>28</t>
    </r>
    <r>
      <rPr>
        <sz val="11"/>
        <rFont val="Calibri (Cuerpo)_x0000_"/>
      </rPr>
      <t xml:space="preserve"> Personas Capacitadas en 1 taller (Parque Nacional Paso Bravo), en el marco del Programa Nacional de Turismo Gastronómico /  </t>
    </r>
    <r>
      <rPr>
        <b/>
        <sz val="11"/>
        <rFont val="Calibri (Cuerpo)_x0000_"/>
      </rPr>
      <t>1</t>
    </r>
    <r>
      <rPr>
        <sz val="11"/>
        <rFont val="Calibri (Cuerpo)_x0000_"/>
      </rPr>
      <t xml:space="preserve"> (un) Webinar sobre Turismo Gastronómico: Seguridad y Rutas Gastronómicas en los destinos turísticos con 170 participantes vía zoom y 30 personas vía FB live / </t>
    </r>
    <r>
      <rPr>
        <b/>
        <sz val="11"/>
        <rFont val="Calibri (Cuerpo)_x0000_"/>
      </rPr>
      <t>138 personas capacitadas en Talleres de Gastronomía</t>
    </r>
  </si>
  <si>
    <r>
      <rPr>
        <b/>
        <sz val="11"/>
        <rFont val="Calibri (Cuerpo)_x0000_"/>
      </rPr>
      <t>209</t>
    </r>
    <r>
      <rPr>
        <sz val="11"/>
        <rFont val="Calibri (Cuerpo)_x0000_"/>
      </rPr>
      <t xml:space="preserve"> Sellos Safe Travels entregados (</t>
    </r>
    <r>
      <rPr>
        <b/>
        <sz val="11"/>
        <rFont val="Calibri (Cuerpo)_x0000_"/>
      </rPr>
      <t>205</t>
    </r>
    <r>
      <rPr>
        <sz val="11"/>
        <rFont val="Calibri (Cuerpo)_x0000_"/>
      </rPr>
      <t xml:space="preserve"> empresas turísticas, 2 prestadores de servicios del sector publico, 2 destinos)</t>
    </r>
  </si>
  <si>
    <r>
      <rPr>
        <b/>
        <sz val="11"/>
        <rFont val="Calibri (Cuerpo)_x0000_"/>
      </rPr>
      <t>Campaña de Turismo Interno “Abraza Paraguay”</t>
    </r>
    <r>
      <rPr>
        <sz val="11"/>
        <rFont val="Calibri (Cuerpo)_x0000_"/>
      </rPr>
      <t xml:space="preserve"> - Características: Campaña 360; Publicidad en redes sociales y plataformas digitales del Paraguay; Publicidad en medios televisivos y radiales; Pantallas led en vía pública, ómnibus y cines; Cartelería estática en vía pública en capital e interior; Publicaciones en revistas y principales periódicos y Activaciones presenciales: Stands móviles, combi viajera.  Activaciones digitales: Mapa interactivo, tours virtuales, campaña de influencers, y otros, en coordinación con la Mesa de Innovación.  Publicidad en radios de capital e interior. 
La campaña, comprenderá además la difusión de las opciones de turismo interno en los diferentes puntos del país. Para el efecto, se incluirán los destinos en paquetes turísticos económicamente atractivos y promociones para los turistas, que deseen aprovechar la época para redescubrir el país. La Activación de la Campaña Abraza, tuvo lugar en Bella Vista, Encarnación, San Ignacio, Villarrica , Asunción y Filadelfia. Talleres de capacitación virtual vía zoom y Facebook live en Turismo de Naturaleza y Marketing Digital a funcionarios y público en general. 5 Activaciones en Asuncion, Bella Vista, San Ignacio, Encarnación y Villarrica.                                                                          </t>
    </r>
    <r>
      <rPr>
        <b/>
        <sz val="11"/>
        <rFont val="Calibri (Cuerpo)_x0000_"/>
      </rPr>
      <t>Ejes temáticos de la campaña internacional PARAGUAY, SOLO PARA VOS</t>
    </r>
    <r>
      <rPr>
        <sz val="11"/>
        <rFont val="Calibri (Cuerpo)_x0000_"/>
      </rPr>
      <t>. 1- Cultura ; 2- Naturaleza ; 3- Gastronomía; 4- Turismo rural comunitario ;  5- Deportes, turismo fluvial y pesca ;  6- Turismo experiencial;  7- Aventura ;  8- Turismo urbano y costumbres y el  9- Agua.
La campaña esta enfocada en redes sociales y la plataformas digitales como Google y Trip Advisor, utilizando la plataforma web de Senatur para el mercado internacional: www.visitparaguay.travel , así como las redes sociales de la misma plataforma: 
Redes sociales (Facebook, Instagram, Twitter ): en Argentina, Brasil, Uruguay, Chile, Bolivia,  Panamá, Perú, México, Estados Unidos, Italia, Colombia, Alemania y España: Total de visualizaciones</t>
    </r>
    <r>
      <rPr>
        <b/>
        <sz val="11"/>
        <rFont val="Calibri (Cuerpo)_x0000_"/>
      </rPr>
      <t xml:space="preserve">: </t>
    </r>
    <r>
      <rPr>
        <b/>
        <u/>
        <sz val="11"/>
        <rFont val="Calibri (Cuerpo)_x0000_"/>
      </rPr>
      <t>28.783.579 de impresiones</t>
    </r>
    <r>
      <rPr>
        <b/>
        <sz val="11"/>
        <rFont val="Calibri (Cuerpo)_x0000_"/>
      </rPr>
      <t>.</t>
    </r>
    <r>
      <rPr>
        <sz val="11"/>
        <rFont val="Calibri (Cuerpo)_x0000_"/>
      </rPr>
      <t xml:space="preserve">
Campaña en Trip Advisor: en Argentina, Brasil, Uruguay, Chile, Bolivia,  Panamá, Perú, México, Estados Unidos, Italia, Colombia, Alemania y España: </t>
    </r>
    <r>
      <rPr>
        <b/>
        <u/>
        <sz val="11"/>
        <rFont val="Calibri (Cuerpo)_x0000_"/>
      </rPr>
      <t>8.401.142 de impresiones</t>
    </r>
    <r>
      <rPr>
        <b/>
        <sz val="11"/>
        <rFont val="Calibri (Cuerpo)_x0000_"/>
      </rPr>
      <t>.</t>
    </r>
    <r>
      <rPr>
        <sz val="11"/>
        <rFont val="Calibri (Cuerpo)_x0000_"/>
      </rPr>
      <t xml:space="preserve"> 
Campaña Google: Argentina, Brasil, Uruguay, Chile y Bolivia, USA, España, Alemania e Italia: </t>
    </r>
    <r>
      <rPr>
        <b/>
        <u/>
        <sz val="11"/>
        <rFont val="Calibri (Cuerpo)_x0000_"/>
      </rPr>
      <t>87.389.823 de impresiones</t>
    </r>
    <r>
      <rPr>
        <b/>
        <sz val="11"/>
        <rFont val="Calibri (Cuerpo)_x0000_"/>
      </rPr>
      <t>.</t>
    </r>
    <r>
      <rPr>
        <sz val="11"/>
        <rFont val="Calibri (Cuerpo)_x0000_"/>
      </rPr>
      <t xml:space="preserve">
Otra herramienta fundamental de promoción, serán los seminarios WEBINARS, dirigidos a Operadores emisivos, Agentes de Viajes y prensa:  
Webinars: Uruguay, Argentina, Brasil, Chile, Bolivia, Panamá, Ecuador, España, Alemania y Rusia. 
Campaña digital:  Argentina, Brasil, Bolivia, Chile Uruguay, Colombia, Panamá, México, USA, España, Italia y Alemania.  </t>
    </r>
  </si>
  <si>
    <r>
      <rPr>
        <b/>
        <sz val="12"/>
        <rFont val="Calibri (Cuerpo)_x0000_"/>
      </rPr>
      <t>12</t>
    </r>
    <r>
      <rPr>
        <sz val="12"/>
        <rFont val="Calibri (Cuerpo)_x0000_"/>
      </rPr>
      <t xml:space="preserve"> Participantes de las Capacitaciones en Talleres de Formación Continua en Turismo Joven (Pirayu) / </t>
    </r>
    <r>
      <rPr>
        <b/>
        <sz val="12"/>
        <rFont val="Calibri (Cuerpo)_x0000_"/>
      </rPr>
      <t>13</t>
    </r>
    <r>
      <rPr>
        <sz val="12"/>
        <rFont val="Calibri (Cuerpo)_x0000_"/>
      </rPr>
      <t xml:space="preserve"> Participantes del Curso de Guiado Turístico en Aviturismo (Concepción - Vallemi) / </t>
    </r>
    <r>
      <rPr>
        <b/>
        <sz val="12"/>
        <rFont val="Calibri (Cuerpo)_x0000_"/>
      </rPr>
      <t>21</t>
    </r>
    <r>
      <rPr>
        <sz val="12"/>
        <rFont val="Calibri (Cuerpo)_x0000_"/>
      </rPr>
      <t xml:space="preserve"> Participantes del Taller Información Turística y Atención al Turista para Gestión de Circuitos Locales (Pirayu) / </t>
    </r>
    <r>
      <rPr>
        <b/>
        <sz val="12"/>
        <rFont val="Calibri (Cuerpo)_x0000_"/>
      </rPr>
      <t>47</t>
    </r>
    <r>
      <rPr>
        <sz val="12"/>
        <rFont val="Calibri (Cuerpo)_x0000_"/>
      </rPr>
      <t xml:space="preserve"> jóvenes sensibilizados en Diseño de Circuitos Turísticos en el marco del Programa Turismo Joven (Bella Vista) / 30  participantes del Taller de Organización de Museos / 30 jóvenes participantes del Intercambio de experiencias entre Paraguay - Colombia (vía Zoom) / </t>
    </r>
    <r>
      <rPr>
        <b/>
        <sz val="12"/>
        <rFont val="Calibri (Cuerpo)_x0000_"/>
      </rPr>
      <t>20</t>
    </r>
    <r>
      <rPr>
        <sz val="12"/>
        <rFont val="Calibri (Cuerpo)_x0000_"/>
      </rPr>
      <t xml:space="preserve"> jóvenes formados en Guiado e Información Turística (Carmelo Peralta y Fuerte Olimpo) / </t>
    </r>
    <r>
      <rPr>
        <b/>
        <sz val="12"/>
        <rFont val="Calibri (Cuerpo)_x0000_"/>
      </rPr>
      <t>28</t>
    </r>
    <r>
      <rPr>
        <sz val="12"/>
        <rFont val="Calibri (Cuerpo)_x0000_"/>
      </rPr>
      <t xml:space="preserve"> Participantes en la sensibilización sobre información turística y atención al visitante para la gestión de circuitos locales (Pirayu) / </t>
    </r>
    <r>
      <rPr>
        <b/>
        <sz val="12"/>
        <rFont val="Calibri (Cuerpo)_x0000_"/>
      </rPr>
      <t>23</t>
    </r>
    <r>
      <rPr>
        <sz val="12"/>
        <rFont val="Calibri (Cuerpo)_x0000_"/>
      </rPr>
      <t xml:space="preserve"> </t>
    </r>
    <r>
      <rPr>
        <b/>
        <sz val="12"/>
        <rFont val="Calibri (Cuerpo)_x0000_"/>
      </rPr>
      <t xml:space="preserve">jóvenes sensibilizados en el marco del Programa Nacional Turismo Joven (modalidad virtual) </t>
    </r>
    <r>
      <rPr>
        <sz val="12"/>
        <rFont val="Calibri (Cuerpo)_x0000_"/>
      </rPr>
      <t xml:space="preserve">/ </t>
    </r>
    <r>
      <rPr>
        <b/>
        <sz val="12"/>
        <rFont val="Calibri (Cuerpo)_x0000_"/>
      </rPr>
      <t>29 jóvenes participaron de la 5ta Reunión de la Comisión Mixta Cultural, Educativa, Deportiva y de Turismo entre Paraguay y Colombia</t>
    </r>
  </si>
  <si>
    <r>
      <rPr>
        <b/>
        <sz val="12"/>
        <rFont val="Calibri (Cuerpo)_x0000_"/>
      </rPr>
      <t>13</t>
    </r>
    <r>
      <rPr>
        <sz val="12"/>
        <rFont val="Calibri (Cuerpo)_x0000_"/>
      </rPr>
      <t xml:space="preserve"> Personas Capacitadas en el Destino (Concepción), Formación y Formalización de Guías de Turismo en el marco del Convenio SENATUR - Asociación Paraguaya de Guías de Turismo - APGT</t>
    </r>
  </si>
  <si>
    <r>
      <rPr>
        <b/>
        <sz val="12"/>
        <rFont val="Calibri (Cuerpo)_x0000_"/>
      </rPr>
      <t>15</t>
    </r>
    <r>
      <rPr>
        <sz val="12"/>
        <rFont val="Calibri (Cuerpo)_x0000_"/>
      </rPr>
      <t xml:space="preserve"> Personas fueron formalizadas como Guías de Turismo en el marco del Convenio SENATUR - Asociación Paraguaya de Guías de Turismo - APGT; las mismas corresponden al Dpto. de Concepción (San Alfredo, San Carlos y Vallemi) / </t>
    </r>
    <r>
      <rPr>
        <b/>
        <sz val="12"/>
        <rFont val="Calibri (Cuerpo)_x0000_"/>
      </rPr>
      <t>63</t>
    </r>
    <r>
      <rPr>
        <sz val="12"/>
        <rFont val="Calibri (Cuerpo)_x0000_"/>
      </rPr>
      <t xml:space="preserve"> personas fueron formalizadas como Guías de Turismo (33 en el Dpto. Alto Paraguay y 30 en el Dpto. Guaira) / </t>
    </r>
    <r>
      <rPr>
        <b/>
        <sz val="12"/>
        <rFont val="Calibri (Cuerpo)_x0000_"/>
      </rPr>
      <t>32</t>
    </r>
    <r>
      <rPr>
        <sz val="12"/>
        <rFont val="Calibri (Cuerpo)_x0000_"/>
      </rPr>
      <t xml:space="preserve"> </t>
    </r>
    <r>
      <rPr>
        <b/>
        <sz val="12"/>
        <rFont val="Calibri (Cuerpo)_x0000_"/>
      </rPr>
      <t xml:space="preserve">personas fueron formalizadas como Guías de Turismo de los Dpto. Alto Paraná, Cordillera y Concepción  </t>
    </r>
  </si>
  <si>
    <r>
      <rPr>
        <b/>
        <sz val="12"/>
        <rFont val="Calibri (Cuerpo)_x0000_"/>
      </rPr>
      <t>1</t>
    </r>
    <r>
      <rPr>
        <sz val="12"/>
        <rFont val="Calibri (Cuerpo)_x0000_"/>
      </rPr>
      <t xml:space="preserve"> Ley Nº 6790/2021 referente a la Supresión de Visas para ciudadanos provenientes de los Estados Unidos de América, Canadá, Australia y Nueva Zelanda que ingresen al país con fines turísticos, como medidas temporales para incentivar la reactivación turística y la apertura de Paraguay al mundo. Esta Ley tiene una duración 3 (tres) años a partir de su publicación oficial.</t>
    </r>
  </si>
  <si>
    <r>
      <rPr>
        <b/>
        <sz val="11"/>
        <rFont val="Calibri (Cuerpo)_x0000_"/>
      </rPr>
      <t>1</t>
    </r>
    <r>
      <rPr>
        <sz val="11"/>
        <rFont val="Calibri (Cuerpo)_x0000_"/>
      </rPr>
      <t xml:space="preserve"> Plan Estratégico de Desarrollo Turístico del Departamento de Caazapá - PLANDETUR CAAZAPA entregado.</t>
    </r>
  </si>
  <si>
    <r>
      <rPr>
        <b/>
        <sz val="11"/>
        <rFont val="Calibri (Cuerpo)_x0000_"/>
      </rPr>
      <t>435</t>
    </r>
    <r>
      <rPr>
        <sz val="11"/>
        <rFont val="Calibri (Cuerpo)_x0000_"/>
      </rPr>
      <t xml:space="preserve"> Agentes de la Policía Nacional, Policía Municipal de Transito y Patrulla Caminera fueron capacitados en facilitación y seguridad turística.</t>
    </r>
  </si>
  <si>
    <r>
      <t>Puesta en valor en 10</t>
    </r>
    <r>
      <rPr>
        <b/>
        <sz val="11"/>
        <rFont val="Calibri (Cuerpo)_x0000_"/>
      </rPr>
      <t xml:space="preserve"> sitios históricos</t>
    </r>
    <r>
      <rPr>
        <sz val="11"/>
        <rFont val="Calibri (Cuerpo)_x0000_"/>
      </rPr>
      <t xml:space="preserve"> del Microcentro de Asuncion donde se concreto la implementación del Manual de Señalética Turística, la aplicación de herramientas tecnológicas con código QR, la instalación de Cartelería Turística y la incorporación de la plataforma digital "Recorre Asuncion" que permite un city tour autoguiado.</t>
    </r>
  </si>
  <si>
    <r>
      <t xml:space="preserve">Puesta en valor en sitios históricos del Chaco Paraguayo en </t>
    </r>
    <r>
      <rPr>
        <b/>
        <sz val="11"/>
        <rFont val="Calibri (Cuerpo)_x0000_"/>
      </rPr>
      <t>5 Fortines</t>
    </r>
    <r>
      <rPr>
        <sz val="11"/>
        <rFont val="Calibri (Cuerpo)_x0000_"/>
      </rPr>
      <t>: Isla Po'i, Boquerón, Trébol, Falcon y Toledo donde se concreto la implementación del Manual de Señalética Turística, la aplicación de herramientas tecnológicas con código QR, la instalación de Cartelería Turística</t>
    </r>
  </si>
  <si>
    <r>
      <t xml:space="preserve">LXX Reunión Especializada en Turismo del Mercosur realizada en Asuncion, Paraguay en el marco de la Presidencia Protempore de Paraguay, donde participaron </t>
    </r>
    <r>
      <rPr>
        <b/>
        <sz val="11"/>
        <rFont val="Calibri (Cuerpo)_x0000_"/>
      </rPr>
      <t>8</t>
    </r>
    <r>
      <rPr>
        <sz val="11"/>
        <rFont val="Calibri (Cuerpo)_x0000_"/>
      </rPr>
      <t xml:space="preserve"> técnicos de </t>
    </r>
    <r>
      <rPr>
        <b/>
        <sz val="11"/>
        <rFont val="Calibri (Cuerpo)_x0000_"/>
      </rPr>
      <t>4</t>
    </r>
    <r>
      <rPr>
        <sz val="11"/>
        <rFont val="Calibri (Cuerpo)_x0000_"/>
      </rPr>
      <t xml:space="preserve"> países (Argentina, Brasil, Chile, Uruguay en formato presencial) y </t>
    </r>
    <r>
      <rPr>
        <b/>
        <sz val="11"/>
        <rFont val="Calibri (Cuerpo)_x0000_"/>
      </rPr>
      <t>2</t>
    </r>
    <r>
      <rPr>
        <sz val="11"/>
        <rFont val="Calibri (Cuerpo)_x0000_"/>
      </rPr>
      <t xml:space="preserve"> de Bolivia vía Zoom.</t>
    </r>
  </si>
  <si>
    <r>
      <t xml:space="preserve">XXVI Reunión de Ministros de Turismo del Mercosur realizada en Asuncion, Paraguay en el marco de la Presidencia Protempore de Paraguay, donde participaron </t>
    </r>
    <r>
      <rPr>
        <b/>
        <sz val="11"/>
        <rFont val="Calibri (Cuerpo)_x0000_"/>
      </rPr>
      <t xml:space="preserve">4 ministros (Argentina, Chile, Paraguay y Uruguay en formato presencial) y 1 de Bolivia </t>
    </r>
    <r>
      <rPr>
        <sz val="11"/>
        <rFont val="Calibri (Cuerpo)_x0000_"/>
      </rPr>
      <t>vía Zoom</t>
    </r>
    <r>
      <rPr>
        <b/>
        <sz val="11"/>
        <rFont val="Calibri (Cuerpo)_x0000_"/>
      </rPr>
      <t xml:space="preserve"> </t>
    </r>
    <r>
      <rPr>
        <sz val="11"/>
        <rFont val="Calibri (Cuerpo)_x0000_"/>
      </rPr>
      <t>con sus respectivos técnicos acompañantes.</t>
    </r>
  </si>
  <si>
    <r>
      <rPr>
        <b/>
        <sz val="11"/>
        <rFont val="Calibri (Cuerpo)_x0000_"/>
      </rPr>
      <t>462</t>
    </r>
    <r>
      <rPr>
        <sz val="11"/>
        <rFont val="Calibri (Cuerpo)_x0000_"/>
      </rPr>
      <t xml:space="preserve"> Participantes en el formato Presencial y </t>
    </r>
    <r>
      <rPr>
        <b/>
        <sz val="11"/>
        <rFont val="Calibri (Cuerpo)_x0000_"/>
      </rPr>
      <t>268</t>
    </r>
    <r>
      <rPr>
        <sz val="11"/>
        <rFont val="Calibri (Cuerpo)_x0000_"/>
      </rPr>
      <t xml:space="preserve"> participantes vía Zoom en el Seminario Internacional de Turismo Rural e Innovación Tecnológica durante la XXVI Reunión de Ministros de Turismo del Mercosur realizada en Asuncion</t>
    </r>
  </si>
  <si>
    <t>Capacitación turística a taxistas para los Juegos ODESUR 2022: se capacito a 300 taxistas</t>
  </si>
  <si>
    <t>AII N° 20/2022</t>
  </si>
  <si>
    <t>Objeto de Gasto : Rubro 145 - "HONORARIOS PROFESIONALES"</t>
  </si>
  <si>
    <t>Cumplimiento de la Ley Nº 1535.</t>
  </si>
  <si>
    <t>Cumplimiento de la Ley Nº 1535</t>
  </si>
  <si>
    <t>AII N° 21/2022</t>
  </si>
  <si>
    <t>Objeto de Gasto : Rubro 123 - "REMUNERACIÓN EXTRAORDINARIA"</t>
  </si>
  <si>
    <t>AII N° 22/2022</t>
  </si>
  <si>
    <t>Objeto de Gasto : Rubro 340 - "BIENES DE CONSUMO DE OFICINAS E  INSUMOS"</t>
  </si>
  <si>
    <t>AII N° 23/2022</t>
  </si>
  <si>
    <t>Objeto de Gasto : Rubro 282 - "SERVICIOS DE VIGILANCIA"</t>
  </si>
  <si>
    <t>AII N° 25/2022</t>
  </si>
  <si>
    <t>Objeto de Gasto : Rubro 271 - "SERVICIOS DE SEGURO MEDICO"</t>
  </si>
  <si>
    <t>AII N° 26/2022</t>
  </si>
  <si>
    <t>AUDITORIA AMBIENTAL ESPECIALIZADA A LOS INMUEBLES DE LAS MISIONES JESUITICAS DE SAN COSME Y DAMIAN Y TRINIDAD.</t>
  </si>
  <si>
    <t>AIGN°07/20222</t>
  </si>
  <si>
    <t>Auditoria de Gestión: Secretaría General. Periodo: año 2021 y de Enero a 2022 al 13 de Mayo 2022.</t>
  </si>
  <si>
    <t>AIG Nº 08/2022</t>
  </si>
  <si>
    <t>Auditoría de Gestión: Percepción de los funcionarios del nivel de conducción superior de la SENATUR en relación al Sistema de Control Interno, correspondiente al primer semestre del 2022.</t>
  </si>
  <si>
    <t>AIG Nº 09/2022</t>
  </si>
  <si>
    <r>
      <t>Auditoria de Gestión</t>
    </r>
    <r>
      <rPr>
        <b/>
        <sz val="12"/>
        <rFont val="Calibri"/>
        <family val="2"/>
        <scheme val="minor"/>
      </rPr>
      <t>:</t>
    </r>
    <r>
      <rPr>
        <sz val="12"/>
        <rFont val="Calibri"/>
        <family val="2"/>
        <scheme val="minor"/>
      </rPr>
      <t xml:space="preserve"> Revisión especial de la Cuenta Bancaria BCP N° 850 M.H – Pcia. Rca. – Secretaria Nacional de Turismo que datan de enero a junio 2022.</t>
    </r>
  </si>
  <si>
    <t>En proceso 1er Avance                                      Plan de Mejoramiento Institucional -Financiero</t>
  </si>
  <si>
    <t>CGR- NOTA N° 5056/2021</t>
  </si>
  <si>
    <t>Acciones para mejora de deficiencias y debilidades detectadas.</t>
  </si>
  <si>
    <t>En proceso 3er  Avance                                      Plan de Mejoramiento Institucional - Pronatur</t>
  </si>
  <si>
    <t>CGR - NOTA  N° 2193/2021</t>
  </si>
  <si>
    <t xml:space="preserve">En proceso 3er Avance                                      Plan de Mejoramiento Institucional - Misional </t>
  </si>
  <si>
    <t>CGR- NOTA N° 4975/2021</t>
  </si>
  <si>
    <t xml:space="preserve"> Codigo Internacional de los Turistas</t>
  </si>
  <si>
    <t>PEI 5</t>
  </si>
  <si>
    <t>El Código surge en el marco de la recuperación del turismo después de la COVID-19, proporciona unas normas mínimas sobre protección de los turistas en situaciones de emergencia y derechos de los turistas como consumidores.</t>
  </si>
  <si>
    <t>https:www.unwto.org/es/codigo-internacional-para-la-proteccion-de-los-turistas</t>
  </si>
  <si>
    <t>Seminario Internacional “Turismo Sostenible y Energía Renovable”</t>
  </si>
  <si>
    <t>El turismo sostenible genera crecimiento y por sobre todo mejora la calidad de vida de las personas, apoyando de diversas maneras al cumplimiento de los Objetivos de desarrollo sostenible (ODS).</t>
  </si>
  <si>
    <t>https://senatur.gov.py/noticias/maxima-autoridad-del-turismo-mundial-reunio-en-itaipu-a-850-personas-en-seminario-sobre-turismo-sostenible-y-energia-renovable</t>
  </si>
  <si>
    <t>Dia Mundial del Turismo</t>
  </si>
  <si>
    <t>"Repensar el turismo", el Día Mundial del Turismo, que se conmemora en todo el mundo, hizo hincapié en el potencial único del sector para impulsar la recuperación y lograr un cambio positivo para todas las personas.</t>
  </si>
  <si>
    <t>https://www.unwto.org/es/news/dia-mundial-del-turismo-2022-el-sector-se-une-a-repensar-el-turismo-para-las-personas-y-el-planeta</t>
  </si>
  <si>
    <t>Visita del Secretario de la Organización Mundial del Turismo-OMT, Don Zurab Pololikashvili a Paraguay</t>
  </si>
  <si>
    <t>El titular de la OMT inició una visita en Paraguay para conocer el potencial turístico del país.</t>
  </si>
  <si>
    <t>https://www.ip.gov.py/ip/secretario-de-la-organizacion-mundial-del-turismo-destaca-a-paraguay-como-destino</t>
  </si>
  <si>
    <t>6º</t>
  </si>
  <si>
    <t>7º</t>
  </si>
  <si>
    <t>8º</t>
  </si>
  <si>
    <t>9º</t>
  </si>
  <si>
    <t>1º</t>
  </si>
  <si>
    <t>2º</t>
  </si>
  <si>
    <t>3º</t>
  </si>
  <si>
    <t>4º</t>
  </si>
  <si>
    <t>5º</t>
  </si>
  <si>
    <t>PARAGUAY SE LOGRO POSICIONAR A NIVEL INTERNACIONAL  EN MATERIA DE TURISMO A TRAVES DE LA VISITA DEL SECRETARIO GENERAL DE LA OMT,  EN CONSONANCIA CON LOS OBJETIVOS DEL DESARROLLO SOSTENIBLES ODS VINCULADOS AL TURISMO.</t>
  </si>
  <si>
    <t>VISITA DE EXPERTOS PORTUGAL</t>
  </si>
  <si>
    <t>TALLER DE BUENAS PRACTICAS DE LAS ISLAS GALAPAGOS CON EL MINISTERIO DE TURISMO DE ECUADOR</t>
  </si>
  <si>
    <t>TALLER DE PATRIMONIO JUNTO CON LA SECRETARIA DE TURISMO DE MEXICO</t>
  </si>
  <si>
    <t>PROYECTO DE CONSTRUCCION DE PUESTO DE INFORMACIONES TURISTICAS EN GUABIRAMI JUNTO CON LA AGANECIA DE COOPERACION DE TURQUIA</t>
  </si>
  <si>
    <t>Dirección General de Productos Turísticos</t>
  </si>
  <si>
    <t>Doris Marlene Penoni Rojas</t>
  </si>
  <si>
    <t>Directora General de la Dirección General de Productos Turísticos</t>
  </si>
  <si>
    <t>Dirección General de Gestión Turística</t>
  </si>
  <si>
    <t>Carmen Luciana Silva Prieto</t>
  </si>
  <si>
    <t>Directora General de la Dirección General de Gestión Turística</t>
  </si>
  <si>
    <t>Dirección General Jurídica</t>
  </si>
  <si>
    <t>Julio César Bobadilla Centurión</t>
  </si>
  <si>
    <t>Director General Interino de la Dirección General Jurídica</t>
  </si>
  <si>
    <t>Dirección General de Administración y Finanzas</t>
  </si>
  <si>
    <t>Gloria Acosta Ybarra</t>
  </si>
  <si>
    <t>Directora General de la Dirección General de Administración y Finanzas</t>
  </si>
  <si>
    <t>Asesoría Económica</t>
  </si>
  <si>
    <t>Delia Benítez de Gómez</t>
  </si>
  <si>
    <t>Asesora Económica</t>
  </si>
  <si>
    <t>Asesoría Técnica</t>
  </si>
  <si>
    <t>Andrés Ortíz Marabel</t>
  </si>
  <si>
    <t>Asesor Técnico</t>
  </si>
  <si>
    <t>Dirección de Gabinete Ejecutivo, Protocolo y Relaciones Públicas</t>
  </si>
  <si>
    <t>Giannina Riboldi Oviedo</t>
  </si>
  <si>
    <t>Directora de la Dirección de Gabinete Ejecutivo, Protocolo y Relaciones Públicas</t>
  </si>
  <si>
    <t>Dirección de Transparencia y Anticorrupción</t>
  </si>
  <si>
    <t>Lissa Lorena López Rolandi</t>
  </si>
  <si>
    <t>Directora de la Dirección de Transparencia y Anticorrupción</t>
  </si>
  <si>
    <t>Dirección de Fortalecimiento y Desarrollo Institucional</t>
  </si>
  <si>
    <t>Melissa Parodi González</t>
  </si>
  <si>
    <t>Directora de la Dirección de Fortalecimiento y Desarrollo Institucional</t>
  </si>
  <si>
    <t>Dirección de Planificación Turística</t>
  </si>
  <si>
    <t>Patricia Aguilera Laguardia</t>
  </si>
  <si>
    <t>Directora de la Dirección de Planificación Turística</t>
  </si>
  <si>
    <t>Dirección de Tecnología de la Información y la Comunicación</t>
  </si>
  <si>
    <t>Rodrigo Fernández López</t>
  </si>
  <si>
    <t>Director de la Dirección de Tecnología de la Información y la Comunicación</t>
  </si>
  <si>
    <t>Dirección de Talento Humano</t>
  </si>
  <si>
    <t>Mario Antonio Mendoza Molas</t>
  </si>
  <si>
    <t>Director de la Dirección de Talento Humano</t>
  </si>
  <si>
    <t>Dirección de Relaciones Internacionales e Institucionales</t>
  </si>
  <si>
    <t>Rosa Esperanza Sanabria de Radice</t>
  </si>
  <si>
    <t>Directora de la Dirección de Relaciones Internacionales e Institucionales</t>
  </si>
  <si>
    <t>Unidad Operativa de Contrataciones</t>
  </si>
  <si>
    <t>Renato Carlos Ávalos Crovato</t>
  </si>
  <si>
    <t>Director de la Unidad Operativa de Contrataciones</t>
  </si>
  <si>
    <t>Dirección de Auditoría Interna</t>
  </si>
  <si>
    <t>Justo Miguel Martinez Cañete</t>
  </si>
  <si>
    <t>Director de la Dirección de Auditoría Interna</t>
  </si>
  <si>
    <t>4 Directores Generales y 11 Directores.</t>
  </si>
  <si>
    <t>Julio</t>
  </si>
  <si>
    <t>Agosto</t>
  </si>
  <si>
    <t>Septiembre</t>
  </si>
  <si>
    <t>NO PUBLICADO</t>
  </si>
  <si>
    <t>https://transparencia.senac.gov.py/portal</t>
  </si>
  <si>
    <t>https://informacionpublica.paraguay.gov.py/portal/#!/buscar_informacion#resultados</t>
  </si>
  <si>
    <t>-</t>
  </si>
  <si>
    <t>Portal Unificado de información Pública</t>
  </si>
  <si>
    <t>Información Pública</t>
  </si>
  <si>
    <t xml:space="preserve">Dirección de Transparencia y Anticorrupción </t>
  </si>
  <si>
    <t>https://informacionpublica.paraguay.gov.py</t>
  </si>
  <si>
    <t>https://www.denuncias.gov.py</t>
  </si>
  <si>
    <t xml:space="preserve">Causa Penal. Sumario Administrativo. Investigación Preliminar. </t>
  </si>
  <si>
    <t xml:space="preserve">Sistema de Registro y Seguimiento de Causas Penales, Sumarios Administrativos e Investigaciones Preliminares (SSPS) </t>
  </si>
  <si>
    <t>https://paneldenuncias.senac.gov.py/#/</t>
  </si>
  <si>
    <t>Septiembe</t>
  </si>
  <si>
    <t>INTERMEDIO</t>
  </si>
  <si>
    <t>https://www.sfp.gov.py/sfp/noticia/14850-informe-del-cumplimiento-de-la-ley-518914-que-corresponde-al-mes-de-julio-de-2020.html#.Y0CJRUzMLIW</t>
  </si>
  <si>
    <t>SIN CALIFICACION</t>
  </si>
  <si>
    <t>Aun no se visualiza en la web</t>
  </si>
  <si>
    <t>* Consejería</t>
  </si>
  <si>
    <t>Ninguno</t>
  </si>
  <si>
    <t>*Atención y acompañamiento psicológico al funcionario en general</t>
  </si>
  <si>
    <t>*Atención personalizada a funcionarios, registro de entrevistas e informes de acompañamientos</t>
  </si>
  <si>
    <t>*Gestión de Concursos</t>
  </si>
  <si>
    <t>*Elaboración de concurso interno de promoción, simplificado, para comunidades indígenas y desprecarización</t>
  </si>
  <si>
    <t>*Realización de concurso para promoción y fortalecimiento del servicio turístico a traves de los recursos humanos</t>
  </si>
  <si>
    <t>*Politicas de Talento Humano</t>
  </si>
  <si>
    <t>*Participación de funcionarios  para el fortalecimiento de las politicas de talento humano</t>
  </si>
  <si>
    <t>*Certificación de participación, lista de participantes</t>
  </si>
  <si>
    <t>Acuerdo Mundial sobre el Acuerdo de Cooperación entre la  Organización Mundial del Turismo y la Secretaría Nacional de Turismo - Dictamenes en general</t>
  </si>
  <si>
    <t>Dictamenes</t>
  </si>
  <si>
    <t xml:space="preserve">Consejo Nacional de Turismo - Dictamen Declaracion de Interés Turístico Nacional  de Feria Internacional de  Turismo 2022 - Instrucción de sumarios administrativos a prestadores - Reglamento  Uso Turista Roga  </t>
  </si>
  <si>
    <t>Dictamenes de UOC - sobre pago de viaticos - sobre designación de funcionarios - sobre convenios - titulacion de inmuebles a favor de Senatur</t>
  </si>
  <si>
    <t xml:space="preserve"> Dictamenes</t>
  </si>
  <si>
    <t>Alquiler de Espacio para Stand en Expo Mariano Roque Alonso</t>
  </si>
  <si>
    <t>CANCELADO</t>
  </si>
  <si>
    <t xml:space="preserve">https://www.contrataciones.gov.py/buscador/general.html?filtro=416237&amp;page= </t>
  </si>
  <si>
    <t>Adquisición de diarios para la SENATUR</t>
  </si>
  <si>
    <t xml:space="preserve">
Monto Máximo: Gs. 35.000.000.-</t>
  </si>
  <si>
    <t>Francisco Mena Ocampos</t>
  </si>
  <si>
    <t>Contrato en Ejecución</t>
  </si>
  <si>
    <t xml:space="preserve">https://www.contrataciones.gov.py/buscador/general.html?filtro=407947&amp;page= </t>
  </si>
  <si>
    <t>Adquisiciones de impresiones gráficas para la SENATUR</t>
  </si>
  <si>
    <t>Monto Máximo: Gs. 70.000.000.-</t>
  </si>
  <si>
    <t>Rodrigo Joel Zacarías</t>
  </si>
  <si>
    <t xml:space="preserve">https://www.contrataciones.gov.py/buscador/general.html?filtro=407949&amp;page= </t>
  </si>
  <si>
    <t>Servicio de Mantenimiento y Reparación de Impresoras, Fotocopiadoras y Escáner para la SENATUR</t>
  </si>
  <si>
    <t>N/A</t>
  </si>
  <si>
    <t>En Evaluación (Cerrada)</t>
  </si>
  <si>
    <t xml:space="preserve">https://www.contrataciones.gov.py/buscador/general.html?filtro=407940&amp;page= </t>
  </si>
  <si>
    <t>Mantenimiento y Reparación de Centrales Telefónicas para la SENATUR</t>
  </si>
  <si>
    <t>https://www.contrataciones.gov.py/buscador/general.html?filtro=407938&amp;page=</t>
  </si>
  <si>
    <t>Mantenimiento de Generador para la SENATUR</t>
  </si>
  <si>
    <t>Monto Máximo: Gs. 130.000.000.-</t>
  </si>
  <si>
    <t>Servicios y Proyectos del Paraguay S.A.</t>
  </si>
  <si>
    <t>Adjudicación 1era Etapa. Pendiente de la firma del Contrato</t>
  </si>
  <si>
    <t>https://www.contrataciones.gov.py/licitaciones/adjudicacion/407900-mantenimiento-generador-senatur-1/resumen-adjudicacion.html#proveedores</t>
  </si>
  <si>
    <t>Restructuración de Redes, Provisión e Instalación de Equipos de Infraestructura y Licencias para la SENATUR</t>
  </si>
  <si>
    <t>https://www.contrataciones.gov.py/buscador/general.html?filtro=407953&amp;page=</t>
  </si>
  <si>
    <t>Orden de Compra Nº 12022</t>
  </si>
  <si>
    <t>Papelera Guairá S.A.</t>
  </si>
  <si>
    <t>Finalizada</t>
  </si>
  <si>
    <t>Orden de Compra Nº 12023</t>
  </si>
  <si>
    <t>Nazareno Comercial e Industrial S.R.L.</t>
  </si>
  <si>
    <t>Orden de Compra Nº 12024</t>
  </si>
  <si>
    <t>Nancy Renee Oreggioni Paez</t>
  </si>
  <si>
    <t>Orden de Compra Nº 12025</t>
  </si>
  <si>
    <t>Carlos Gabriel Sánchez Sartorio</t>
  </si>
  <si>
    <t>Orden de Compra Nº 12026</t>
  </si>
  <si>
    <t>Adquisición de Útiles de Oficina, bajo Convenio Marco</t>
  </si>
  <si>
    <t>https://www.contrataciones.gov.py/buscador/tienda-virtual.html</t>
  </si>
  <si>
    <t>Adquisición de Muebles con criterio de sostenibilidad</t>
  </si>
  <si>
    <t>Orden de Compra Nº 13159</t>
  </si>
  <si>
    <t>Las Amércas S.R.L.</t>
  </si>
  <si>
    <t>Orden de Compra Nº 13160</t>
  </si>
  <si>
    <t>Gerónima Alicia Ferreira González</t>
  </si>
  <si>
    <t>Orden de Compra Nº 13161</t>
  </si>
  <si>
    <t>Amacor S.A.</t>
  </si>
  <si>
    <t>Adquisición de Resmas Tamaño A4</t>
  </si>
  <si>
    <t>Orden de Compra Nº 12061</t>
  </si>
  <si>
    <t>Álamo S.A.</t>
  </si>
  <si>
    <t>Adquisición de Artículos de Ferretería</t>
  </si>
  <si>
    <t>Orden de Compra Nº 13594</t>
  </si>
  <si>
    <t>DESDE EL POLO S.A.</t>
  </si>
  <si>
    <t>En Ejecución</t>
  </si>
  <si>
    <t>Orden de Compra Nº 13595</t>
  </si>
  <si>
    <t>Electricidad Yacyreta S.A.</t>
  </si>
  <si>
    <t>Servicio de Traducción Escrita</t>
  </si>
  <si>
    <t>Contrato Nº 12/2021</t>
  </si>
  <si>
    <t>Monto Máximo: Gs. 350.000.000</t>
  </si>
  <si>
    <t>Nora Viviana Fuentes Sa</t>
  </si>
  <si>
    <t>Ampliación de plazo contractual</t>
  </si>
  <si>
    <t>https://www.contrataciones.gov.py/buscador/general.html?filtro=400334&amp;page=</t>
  </si>
  <si>
    <t>OBS: NO HAY PROYECTOS NO EJECUTADOS EN EL PERIODO COMPROMETIDO AL MES DE SETIEMBRE</t>
  </si>
  <si>
    <t>SUELDOS</t>
  </si>
  <si>
    <t>GASTOS DE REPRESENTACIÓN</t>
  </si>
  <si>
    <t>AGUINALDO</t>
  </si>
  <si>
    <t>REMUNERACIÓN EXTRAORDINARIA</t>
  </si>
  <si>
    <t>REMUNERACION ADICIONAL</t>
  </si>
  <si>
    <t>SUBSIDIO FAMILIAR</t>
  </si>
  <si>
    <t>BONIFICACIONES</t>
  </si>
  <si>
    <t>GRATIFICACIONES POR SERVICIOS ESPECIALES</t>
  </si>
  <si>
    <t>CONTRATACIÓN DE PERSONAL TÉCNICO</t>
  </si>
  <si>
    <t>JORNALES</t>
  </si>
  <si>
    <t>HONORARIOS PROFESIONALES</t>
  </si>
  <si>
    <t>OTROS GASTOS DEL PERSONAL</t>
  </si>
  <si>
    <t>ENERGÍA ELECTRICA</t>
  </si>
  <si>
    <t>AGUA</t>
  </si>
  <si>
    <t>TELÉFONOS, TELEFAX Y OTROS SERVICIOS DE
TELECOMUNICACIONES</t>
  </si>
  <si>
    <t>CORREOS Y OTROS SERVICIOS POSTALES</t>
  </si>
  <si>
    <t>TRANSPORTE</t>
  </si>
  <si>
    <t>TRANSPORTE DE PERSONAS</t>
  </si>
  <si>
    <t>PASAJES</t>
  </si>
  <si>
    <t>VIÁTICOS Y MOVILIDAD</t>
  </si>
  <si>
    <t>PASAJES Y VIÁTICOS VARIOS</t>
  </si>
  <si>
    <t>MANTENIMIENTO Y REPARACIONES MENORES DE
EDIFICIOS Y LOCALES</t>
  </si>
  <si>
    <t>MANTENIMIENTO Y REPARACIONES MENORES DE
MAQUINARIAS, EQUIPOS</t>
  </si>
  <si>
    <t>MANTENIMIENTO Y REPARACIONES MENORES DE
EQUIPOS DE TRANSPORT</t>
  </si>
  <si>
    <t>SERVICIOS DE LIMPIEZA, ASEO Y FUMIGACIÓN</t>
  </si>
  <si>
    <t>MANTENIMIENTO Y REPARACIONES MENORES DE
INSTALACIONES</t>
  </si>
  <si>
    <t>ALQUILER DE EDIFICIOS Y LOCALES</t>
  </si>
  <si>
    <t>ALQUILER DE FOTOCOPIADORAS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</si>
  <si>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</si>
  <si>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</si>
  <si>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</si>
  <si>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</si>
  <si>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</si>
  <si>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</si>
  <si>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</si>
  <si>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</si>
  <si>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TECNICOSY PROFESIONALES VARIOS</t>
  </si>
  <si>
    <t>SERVICIOS DE SEGURO MEDICO</t>
  </si>
  <si>
    <t>SERVICIOS DE CEREMONIAL</t>
  </si>
  <si>
    <t>SERVICIOS DE VIGILANCIA</t>
  </si>
  <si>
    <t>SERVICIOS DE CATERING</t>
  </si>
  <si>
    <t>SERVICIOS EN GENERAL</t>
  </si>
  <si>
    <t>CAPACITACIÓN DEL PERSONAL DEL ESTADO</t>
  </si>
  <si>
    <t>CAPACITACIÓN ESPECIALIZADA</t>
  </si>
  <si>
    <t>ALIMENTOS PARA PERSONAS</t>
  </si>
  <si>
    <t>CONFECCIONES TEXTILES</t>
  </si>
  <si>
    <t>PAPEL DE ESCRITORIO Y CARTÓN</t>
  </si>
  <si>
    <t>PRODUCTOS DE ARTES GRAFICAS</t>
  </si>
  <si>
    <t>PRODUCTOS DE PAPEL Y CARTON</t>
  </si>
  <si>
    <t>LIBROS, REVISTAS Y PERIÓDICOS</t>
  </si>
  <si>
    <t>ELEMENTOS DE LIMPIEZA</t>
  </si>
  <si>
    <t>ÚTILES DE ESCRITORIO, OFICINA Y ENSERES</t>
  </si>
  <si>
    <t>ÚTILES Y MATERIALES ELÉCTRICOS</t>
  </si>
  <si>
    <t>PRODUCTOS DE VIDRIO, LOZA Y PORCELANA</t>
  </si>
  <si>
    <t>REPUESTOS Y ACCESORIOS MENORES</t>
  </si>
  <si>
    <t>COMPUESTOS QUÍMICOS</t>
  </si>
  <si>
    <t>PRODUCTOS FARMACÉUTICOS Y MEDICINALES</t>
  </si>
  <si>
    <t>INSECTICIDAS, FUMIGANTES Y OTROS</t>
  </si>
  <si>
    <t>TINTAS, PINTURAS Y COLORANTES</t>
  </si>
  <si>
    <t>ÚTILES Y MATERIALES MÉDICO-QUIRÚRGICOS Y DE
LABORATORIO</t>
  </si>
  <si>
    <t>COMBUSTIBLES</t>
  </si>
  <si>
    <t>LUBRICANTES</t>
  </si>
  <si>
    <t>ARTÍCULOS DE CAUCHO</t>
  </si>
  <si>
    <t>CUBIERTAS Y CÁMARAS DE AIRE</t>
  </si>
  <si>
    <t>ESTRUCTURAS METÁLICAS ACABADAS</t>
  </si>
  <si>
    <t>HERRAMIENTAS MENORES</t>
  </si>
  <si>
    <t>ARTÍCULOS DE PLÁSTICOS</t>
  </si>
  <si>
    <t>PRODUCTOS E INSUMOS METÁLICOS</t>
  </si>
  <si>
    <t>PRODUCTOS E INSUMOS NO METÁLICOS</t>
  </si>
  <si>
    <t>BIENES DE CONSUMO VARIOS</t>
  </si>
  <si>
    <t>HERRAMIENTAS, APARATOS E INSTRUMENTOS EN
GENERAL</t>
  </si>
  <si>
    <t>ADQUISICIONES DE MUEBLES Y ENSERES</t>
  </si>
  <si>
    <t>ADQUISICIONES DE EQUIPOS DE OFICINA</t>
  </si>
  <si>
    <t>ADQUISICIONES DE EQUIPOS DE COMPUTACIÓN</t>
  </si>
  <si>
    <t>ACTIVOS INTANGIBLES</t>
  </si>
  <si>
    <t>BECAS</t>
  </si>
  <si>
    <t>APORTES A ENTIDADES EDUCATIVAS E
INSTITUCIONES SIN FINES DE</t>
  </si>
  <si>
    <t>OTRAS TRANSFERENCIAS CORRIENTES</t>
  </si>
  <si>
    <t>TRANSFERENCIAS CORRIENTES AL SECTOR
EXTERNO</t>
  </si>
  <si>
    <t>TRANSFERENCIAS CTES. A ENT. DEL SECTOR
PRIVADO, ACADEMICO Y/</t>
  </si>
  <si>
    <t>PAGO DE IMPUESTOS, TASAS, GASTOS JUDICIALES Y OTROS</t>
  </si>
  <si>
    <t>DEUDAS PENDIENTES DE PAGO DE GASTOS
CORRIENTES DE EJERCICIOS</t>
  </si>
  <si>
    <t>TOTAL GENERAL</t>
  </si>
  <si>
    <t>https://www.senatur.gov.py/ https://spr.stp.gov.py/tablero/resumenLineaAccion.jsp
https://spr.stp.gov.py/tablero/public/geografico4.jsp
https://www.facebook.com/SenaturPy  https://twitter.com/Senatur_Py</t>
  </si>
  <si>
    <t>https://bit.ly/3SNymp8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</si>
</sst>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4">
    <font>
      <sz val="11"/>
      <color theme="1"/>
      <name val="Calibri"/>
      <charset val="134"/>
      <scheme val="minor"/>
    </font>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2"/>
      <color theme="1"/>
      <name val="Calibri"/>
      <family val="2"/>
    </font>
    <font>
      <sz val="12"/>
      <color theme="1"/>
      <name val="Calibri"/>
      <family val="2"/>
    </font>
    <font>
      <sz val="8"/>
      <name val="Calibri"/>
      <family val="2"/>
      <scheme val="minor"/>
    </font>
    <font>
      <u/>
      <sz val="11"/>
      <color theme="10"/>
      <name val="Calibri"/>
      <family val="2"/>
      <scheme val="minor"/>
    </font>
    <font>
      <sz val="12"/>
      <name val="Calibri"/>
      <family val="2"/>
      <scheme val="minor"/>
    </font>
    <font>
      <sz val="11"/>
      <name val="Calibri"/>
      <family val="2"/>
    </font>
    <font>
      <sz val="11"/>
      <name val="Calibri"/>
      <family val="2"/>
      <scheme val="minor"/>
    </font>
    <font>
      <b/>
      <sz val="11"/>
      <name val="Calibri"/>
      <family val="2"/>
      <scheme val="minor"/>
    </font>
    <font>
      <b/>
      <sz val="11"/>
      <name val="Calibri"/>
      <family val="2"/>
    </font>
    <font>
      <b/>
      <sz val="12"/>
      <name val="Calibri"/>
      <family val="2"/>
      <scheme val="minor"/>
    </font>
    <font>
      <sz val="11"/>
      <color theme="1"/>
      <name val="Calibri"/>
      <family val="2"/>
      <scheme val="minor"/>
    </font>
    <font>
      <b/>
      <u/>
      <sz val="18"/>
      <name val="Calibri (Cuerpo)_x0000_"/>
    </font>
    <font>
      <sz val="11"/>
      <name val="Calibri (Cuerpo)_x0000_"/>
    </font>
    <font>
      <sz val="15"/>
      <name val="Calibri (Cuerpo)_x0000_"/>
    </font>
    <font>
      <b/>
      <u/>
      <sz val="14"/>
      <name val="Calibri (Cuerpo)_x0000_"/>
    </font>
    <font>
      <sz val="12"/>
      <name val="Calibri (Cuerpo)_x0000_"/>
    </font>
    <font>
      <b/>
      <sz val="14"/>
      <name val="Calibri (Cuerpo)_x0000_"/>
    </font>
    <font>
      <sz val="14"/>
      <name val="Calibri (Cuerpo)_x0000_"/>
    </font>
    <font>
      <b/>
      <sz val="12"/>
      <name val="Calibri (Cuerpo)_x0000_"/>
    </font>
    <font>
      <b/>
      <sz val="11"/>
      <name val="Calibri (Cuerpo)_x0000_"/>
    </font>
    <font>
      <b/>
      <u/>
      <sz val="13"/>
      <name val="Calibri (Cuerpo)_x0000_"/>
    </font>
    <font>
      <sz val="13"/>
      <name val="Calibri (Cuerpo)_x0000_"/>
    </font>
    <font>
      <u/>
      <sz val="11"/>
      <name val="Calibri (Cuerpo)_x0000_"/>
    </font>
    <font>
      <b/>
      <u/>
      <sz val="12"/>
      <name val="Calibri (Cuerpo)_x0000_"/>
    </font>
    <font>
      <b/>
      <sz val="13"/>
      <name val="Calibri (Cuerpo)_x0000_"/>
    </font>
    <font>
      <b/>
      <u/>
      <sz val="11"/>
      <name val="Calibri (Cuerpo)_x0000_"/>
    </font>
    <font>
      <b/>
      <sz val="12"/>
      <name val="Calibri"/>
      <family val="2"/>
    </font>
    <font>
      <u/>
      <sz val="10"/>
      <color rgb="FF2E74B5"/>
      <name val="Arial"/>
      <family val="2"/>
    </font>
    <font>
      <b/>
      <sz val="11"/>
      <color theme="1"/>
      <name val="Calibri"/>
      <family val="2"/>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4">
    <xf numFmtId="0" fontId="0" fillId="0" borderId="0">
      <alignment vertical="center"/>
    </xf>
    <xf numFmtId="0" fontId="8" fillId="0" borderId="0" applyNumberFormat="0" applyFill="0" applyBorder="0" applyAlignment="0" applyProtection="0">
      <alignment vertical="center"/>
    </xf>
    <xf numFmtId="0" fontId="3" fillId="0" borderId="0">
      <alignment vertical="center"/>
    </xf>
    <xf numFmtId="43" fontId="15" fillId="0" borderId="0" applyFont="0" applyFill="0" applyBorder="0" applyAlignment="0" applyProtection="0"/>
  </cellStyleXfs>
  <cellXfs count="198">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lignment vertical="center"/>
    </xf>
    <xf numFmtId="0" fontId="18" fillId="0" borderId="0" xfId="0" applyFont="1" applyFill="1" applyBorder="1">
      <alignment vertical="center"/>
    </xf>
    <xf numFmtId="0" fontId="20" fillId="0" borderId="0" xfId="0" applyFont="1" applyFill="1" applyBorder="1">
      <alignment vertical="center"/>
    </xf>
    <xf numFmtId="0" fontId="21" fillId="0" borderId="0" xfId="0" applyFont="1" applyFill="1">
      <alignment vertical="center"/>
    </xf>
    <xf numFmtId="0" fontId="20" fillId="0" borderId="0" xfId="0" applyFont="1" applyFill="1">
      <alignment vertical="center"/>
    </xf>
    <xf numFmtId="0" fontId="22" fillId="0" borderId="0" xfId="0" applyFont="1" applyFill="1">
      <alignment vertical="center"/>
    </xf>
    <xf numFmtId="0" fontId="20" fillId="0" borderId="0" xfId="0" applyFont="1" applyFill="1" applyBorder="1" applyAlignment="1">
      <alignment vertical="center"/>
    </xf>
    <xf numFmtId="0" fontId="20" fillId="0" borderId="4" xfId="0" applyFont="1" applyFill="1" applyBorder="1" applyAlignment="1">
      <alignment horizontal="center" vertical="center"/>
    </xf>
    <xf numFmtId="0" fontId="23" fillId="0" borderId="0" xfId="0" applyFont="1" applyFill="1" applyBorder="1">
      <alignment vertical="center"/>
    </xf>
    <xf numFmtId="0" fontId="24" fillId="0" borderId="0" xfId="0" applyFont="1" applyFill="1">
      <alignment vertical="center"/>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1" applyFont="1" applyFill="1" applyBorder="1" applyAlignment="1">
      <alignment horizontal="left" vertical="center" wrapText="1"/>
    </xf>
    <xf numFmtId="0" fontId="17"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17" fillId="0" borderId="1" xfId="0" applyFont="1" applyFill="1" applyBorder="1" applyAlignment="1">
      <alignment vertical="center" wrapText="1"/>
    </xf>
    <xf numFmtId="0" fontId="17" fillId="0" borderId="1" xfId="0" applyFont="1" applyFill="1" applyBorder="1" applyAlignment="1">
      <alignment horizontal="center" vertical="center"/>
    </xf>
    <xf numFmtId="9" fontId="17" fillId="0" borderId="1" xfId="0" applyNumberFormat="1" applyFont="1" applyFill="1" applyBorder="1" applyAlignment="1">
      <alignment horizontal="center" vertical="center"/>
    </xf>
    <xf numFmtId="0" fontId="27" fillId="0" borderId="13" xfId="1" applyFont="1" applyFill="1" applyBorder="1" applyAlignment="1">
      <alignment vertical="center" wrapText="1"/>
    </xf>
    <xf numFmtId="9" fontId="17" fillId="0" borderId="1" xfId="0" applyNumberFormat="1" applyFont="1" applyFill="1" applyBorder="1" applyAlignment="1">
      <alignment horizontal="center" vertical="center" wrapText="1"/>
    </xf>
    <xf numFmtId="0" fontId="24" fillId="0" borderId="13" xfId="0" applyFont="1" applyFill="1" applyBorder="1" applyAlignment="1">
      <alignment horizontal="left" vertical="center" wrapText="1"/>
    </xf>
    <xf numFmtId="0" fontId="23" fillId="0" borderId="13" xfId="0"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0" xfId="0" applyFont="1" applyFill="1" applyBorder="1">
      <alignment vertical="center"/>
    </xf>
    <xf numFmtId="0" fontId="24"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27" fillId="0" borderId="1" xfId="1" applyFont="1" applyFill="1" applyBorder="1" applyAlignment="1">
      <alignment vertical="center" wrapText="1"/>
    </xf>
    <xf numFmtId="0" fontId="20" fillId="0" borderId="0" xfId="0" applyFont="1" applyFill="1" applyAlignment="1">
      <alignment horizontal="center" vertical="center"/>
    </xf>
    <xf numFmtId="0" fontId="23" fillId="0" borderId="0" xfId="0" applyFont="1" applyFill="1">
      <alignment vertical="center"/>
    </xf>
    <xf numFmtId="0" fontId="17" fillId="0" borderId="0" xfId="0" applyFont="1" applyFill="1" applyAlignment="1">
      <alignment horizontal="left" vertical="center"/>
    </xf>
    <xf numFmtId="0" fontId="14"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0" fontId="20" fillId="0" borderId="15"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8" fillId="0" borderId="1" xfId="1" applyBorder="1" applyAlignment="1">
      <alignment horizontal="center" vertical="center" wrapText="1"/>
    </xf>
    <xf numFmtId="0" fontId="8" fillId="0" borderId="1" xfId="1" applyFill="1" applyBorder="1" applyAlignment="1">
      <alignment horizontal="left" vertical="center" wrapText="1"/>
    </xf>
    <xf numFmtId="0" fontId="32" fillId="0" borderId="1" xfId="0" applyFont="1" applyBorder="1" applyAlignment="1">
      <alignment horizontal="center" vertical="center" wrapText="1"/>
    </xf>
    <xf numFmtId="0" fontId="0" fillId="0" borderId="1" xfId="0" applyFill="1" applyBorder="1" applyAlignment="1">
      <alignment horizontal="center" vertical="center" wrapText="1"/>
    </xf>
    <xf numFmtId="164" fontId="1" fillId="0" borderId="1" xfId="3"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64" fontId="1" fillId="0" borderId="14" xfId="3" applyNumberFormat="1" applyFont="1" applyFill="1" applyBorder="1" applyAlignment="1">
      <alignment horizontal="center" vertical="center"/>
    </xf>
    <xf numFmtId="164" fontId="1" fillId="0" borderId="13" xfId="3" applyNumberFormat="1"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8" fillId="0" borderId="14" xfId="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7" fillId="0" borderId="8"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9" xfId="0" applyFont="1" applyFill="1" applyBorder="1" applyAlignment="1">
      <alignment horizontal="left" vertical="center"/>
    </xf>
    <xf numFmtId="0" fontId="17" fillId="0" borderId="7" xfId="0" applyFont="1" applyFill="1" applyBorder="1" applyAlignment="1">
      <alignment horizontal="left" vertical="center"/>
    </xf>
    <xf numFmtId="0" fontId="17" fillId="0" borderId="3"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4" fillId="0" borderId="1" xfId="2" applyFont="1" applyFill="1" applyBorder="1" applyAlignment="1">
      <alignment horizontal="left" vertical="center" wrapText="1"/>
    </xf>
    <xf numFmtId="0" fontId="24" fillId="0" borderId="2" xfId="2" applyFont="1" applyFill="1" applyBorder="1" applyAlignment="1">
      <alignment horizontal="left" vertical="center" wrapText="1"/>
    </xf>
    <xf numFmtId="0" fontId="24" fillId="0" borderId="7" xfId="2" applyFont="1" applyFill="1" applyBorder="1" applyAlignment="1">
      <alignment horizontal="left" vertical="center" wrapText="1"/>
    </xf>
    <xf numFmtId="0" fontId="24" fillId="0" borderId="3" xfId="2" applyFont="1" applyFill="1" applyBorder="1" applyAlignment="1">
      <alignment horizontal="left" vertical="center" wrapText="1"/>
    </xf>
    <xf numFmtId="0" fontId="17" fillId="0" borderId="1" xfId="2" applyFont="1" applyFill="1" applyBorder="1" applyAlignment="1">
      <alignment horizontal="left" vertical="center" wrapText="1"/>
    </xf>
    <xf numFmtId="0" fontId="20"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3" xfId="0" applyFont="1" applyFill="1" applyBorder="1" applyAlignment="1">
      <alignment horizontal="left" vertical="center" wrapText="1"/>
    </xf>
    <xf numFmtId="9" fontId="23" fillId="0" borderId="1"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8" fillId="0" borderId="1" xfId="1" applyFill="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25" fillId="0" borderId="0" xfId="0" applyFont="1" applyFill="1" applyAlignment="1">
      <alignment horizontal="center" vertical="center"/>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9" fillId="0" borderId="0" xfId="0" applyFont="1" applyFill="1" applyAlignment="1">
      <alignment horizontal="center" vertical="center"/>
    </xf>
    <xf numFmtId="0" fontId="5"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6" fillId="0" borderId="0" xfId="0" applyFont="1" applyFill="1" applyAlignment="1">
      <alignment horizontal="center" vertical="center"/>
    </xf>
    <xf numFmtId="0" fontId="21" fillId="0" borderId="4" xfId="0" applyFont="1" applyFill="1" applyBorder="1" applyAlignment="1">
      <alignment horizontal="center" vertical="center"/>
    </xf>
    <xf numFmtId="0" fontId="19" fillId="0" borderId="4" xfId="0" applyFont="1" applyFill="1" applyBorder="1" applyAlignment="1">
      <alignment horizontal="center" vertical="center"/>
    </xf>
    <xf numFmtId="0" fontId="22" fillId="0" borderId="7" xfId="0" applyFont="1" applyFill="1" applyBorder="1" applyAlignment="1">
      <alignment horizontal="center" vertical="center"/>
    </xf>
    <xf numFmtId="0" fontId="19"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8" xfId="0" applyFont="1" applyFill="1" applyBorder="1" applyAlignment="1">
      <alignment horizontal="center" vertical="center" wrapText="1"/>
    </xf>
    <xf numFmtId="0" fontId="23" fillId="0" borderId="8" xfId="0" applyFont="1" applyFill="1" applyBorder="1" applyAlignment="1">
      <alignment horizontal="center" vertical="top" wrapText="1"/>
    </xf>
    <xf numFmtId="0" fontId="23" fillId="0" borderId="9" xfId="0" applyFont="1" applyFill="1" applyBorder="1" applyAlignment="1">
      <alignment horizontal="center" vertical="top"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13" xfId="0" applyFont="1" applyFill="1" applyBorder="1" applyAlignment="1">
      <alignment horizontal="center" vertical="center"/>
    </xf>
    <xf numFmtId="0" fontId="25" fillId="0" borderId="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0" xfId="0" applyFont="1" applyFill="1" applyBorder="1" applyAlignment="1">
      <alignment horizontal="center" vertical="center"/>
    </xf>
    <xf numFmtId="0" fontId="17" fillId="0" borderId="11" xfId="0" applyFont="1" applyFill="1" applyBorder="1" applyAlignment="1">
      <alignment horizontal="left" vertical="center" wrapText="1"/>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3" fontId="17" fillId="0" borderId="14" xfId="0" applyNumberFormat="1" applyFont="1" applyFill="1" applyBorder="1" applyAlignment="1">
      <alignment horizontal="center" vertical="center"/>
    </xf>
    <xf numFmtId="3" fontId="17" fillId="0" borderId="13" xfId="0" applyNumberFormat="1" applyFont="1" applyFill="1" applyBorder="1" applyAlignment="1">
      <alignment horizontal="center" vertical="center"/>
    </xf>
    <xf numFmtId="10" fontId="17" fillId="0" borderId="14" xfId="0" applyNumberFormat="1" applyFont="1" applyFill="1" applyBorder="1" applyAlignment="1">
      <alignment horizontal="center" vertical="center"/>
    </xf>
    <xf numFmtId="10" fontId="17" fillId="0" borderId="13" xfId="0" applyNumberFormat="1" applyFont="1" applyFill="1" applyBorder="1" applyAlignment="1">
      <alignment horizontal="center" vertical="center"/>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1" applyFont="1" applyFill="1" applyBorder="1" applyAlignment="1">
      <alignment horizontal="left" vertical="center" wrapText="1"/>
    </xf>
    <xf numFmtId="0" fontId="17" fillId="0" borderId="13" xfId="1" applyFont="1" applyFill="1" applyBorder="1" applyAlignment="1">
      <alignment horizontal="left" vertical="center" wrapText="1"/>
    </xf>
    <xf numFmtId="0" fontId="20" fillId="0" borderId="14"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8" fillId="0" borderId="16" xfId="1" applyFill="1" applyBorder="1" applyAlignment="1">
      <alignment horizontal="center" vertical="center" wrapText="1"/>
    </xf>
    <xf numFmtId="164" fontId="1" fillId="0" borderId="16" xfId="3" applyNumberFormat="1" applyFont="1" applyFill="1" applyBorder="1" applyAlignment="1">
      <alignment horizontal="center" vertical="center"/>
    </xf>
    <xf numFmtId="0" fontId="1" fillId="0" borderId="16" xfId="0" applyFont="1" applyFill="1" applyBorder="1" applyAlignment="1">
      <alignment horizontal="center" vertical="center" wrapText="1"/>
    </xf>
    <xf numFmtId="0" fontId="19" fillId="0" borderId="13" xfId="0" applyFont="1" applyFill="1" applyBorder="1" applyAlignment="1">
      <alignment horizontal="center" vertical="center"/>
    </xf>
    <xf numFmtId="0" fontId="25"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21" fillId="0" borderId="0" xfId="0" applyFont="1" applyFill="1" applyAlignment="1">
      <alignment horizontal="center" vertical="center"/>
    </xf>
    <xf numFmtId="0" fontId="29" fillId="0" borderId="1" xfId="0" applyFont="1" applyFill="1" applyBorder="1" applyAlignment="1">
      <alignment horizontal="center" vertical="center"/>
    </xf>
    <xf numFmtId="0" fontId="28" fillId="0" borderId="13" xfId="0" applyFont="1" applyFill="1" applyBorder="1" applyAlignment="1">
      <alignment horizontal="center" vertical="center"/>
    </xf>
    <xf numFmtId="0" fontId="29" fillId="0" borderId="1" xfId="0" applyFont="1" applyFill="1" applyBorder="1" applyAlignment="1">
      <alignment horizontal="center" vertical="center" wrapText="1"/>
    </xf>
    <xf numFmtId="0" fontId="17" fillId="0" borderId="7" xfId="0" applyFont="1" applyFill="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11" fillId="0" borderId="7"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23" fillId="0" borderId="1" xfId="0" applyFont="1" applyFill="1" applyBorder="1" applyAlignment="1">
      <alignment horizontal="center" vertical="top"/>
    </xf>
    <xf numFmtId="0" fontId="23" fillId="0" borderId="1" xfId="0" applyFont="1" applyFill="1" applyBorder="1" applyAlignment="1">
      <alignment horizontal="center" vertical="top" wrapText="1"/>
    </xf>
    <xf numFmtId="0" fontId="20" fillId="0" borderId="13"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5"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5" xfId="0" applyFont="1" applyFill="1" applyBorder="1" applyAlignment="1">
      <alignment horizontal="center" vertical="center"/>
    </xf>
    <xf numFmtId="0" fontId="17" fillId="0" borderId="6" xfId="0" applyFont="1" applyFill="1" applyBorder="1" applyAlignment="1">
      <alignment horizontal="center" vertical="center" wrapText="1"/>
    </xf>
    <xf numFmtId="0" fontId="33" fillId="0" borderId="1" xfId="0" applyFont="1" applyFill="1" applyBorder="1">
      <alignment vertical="center"/>
    </xf>
    <xf numFmtId="0" fontId="0" fillId="0" borderId="1" xfId="0" applyFill="1" applyBorder="1" applyAlignment="1">
      <alignment horizontal="center" vertical="center"/>
    </xf>
    <xf numFmtId="3" fontId="0" fillId="0" borderId="1" xfId="0" applyNumberFormat="1" applyBorder="1">
      <alignment vertical="center"/>
    </xf>
    <xf numFmtId="0" fontId="0" fillId="0" borderId="1" xfId="0" applyBorder="1">
      <alignment vertical="center"/>
    </xf>
    <xf numFmtId="0" fontId="0" fillId="0" borderId="1" xfId="0" applyFill="1" applyBorder="1">
      <alignment vertical="center"/>
    </xf>
    <xf numFmtId="0" fontId="33" fillId="0" borderId="1" xfId="0" applyFont="1" applyBorder="1" applyAlignment="1">
      <alignment horizontal="center" vertical="center"/>
    </xf>
    <xf numFmtId="3" fontId="33" fillId="0" borderId="1" xfId="0" applyNumberFormat="1" applyFont="1" applyBorder="1">
      <alignment vertical="center"/>
    </xf>
    <xf numFmtId="0" fontId="0" fillId="0" borderId="1" xfId="0" applyFill="1" applyBorder="1" applyAlignment="1">
      <alignment horizontal="left" vertical="center" wrapText="1"/>
    </xf>
    <xf numFmtId="0" fontId="8" fillId="0" borderId="6" xfId="1" applyFill="1" applyBorder="1" applyAlignment="1">
      <alignment horizontal="center" vertical="center" wrapText="1"/>
    </xf>
  </cellXfs>
  <cellStyles count="4">
    <cellStyle name="Hipervínculo" xfId="1" builtinId="8"/>
    <cellStyle name="Millares" xfId="3" builtinId="3"/>
    <cellStyle name="Normal" xfId="0" builtinId="0"/>
    <cellStyle name="Normal 2" xfId="2" xr:uid="{C21CA465-82CC-49FB-9BA5-D211B8098F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[1]Hoja1!$C$96:$C$107</c:f>
              <c:strCache>
                <c:ptCount val="12"/>
                <c:pt idx="0">
                  <c:v>SUELDOS</c:v>
                </c:pt>
                <c:pt idx="1">
                  <c:v>GASTOS DE REPRESENTACIÓN</c:v>
                </c:pt>
                <c:pt idx="2">
                  <c:v>AGUINALDO</c:v>
                </c:pt>
                <c:pt idx="3">
                  <c:v>REMUNERACIÓN EXTRAORDINARIA</c:v>
                </c:pt>
                <c:pt idx="4">
                  <c:v>REMUNERACION ADICIONAL</c:v>
                </c:pt>
                <c:pt idx="5">
                  <c:v>SUBSIDIO FAMILIAR</c:v>
                </c:pt>
                <c:pt idx="6">
                  <c:v>BONIFICACIONES</c:v>
                </c:pt>
                <c:pt idx="7">
                  <c:v>GRATIFICACIONES POR SERVICIOS ESPECIALES</c:v>
                </c:pt>
                <c:pt idx="8">
                  <c:v>CONTRATACIÓN DE PERSONAL TÉCNICO</c:v>
                </c:pt>
                <c:pt idx="9">
                  <c:v>JORNALES</c:v>
                </c:pt>
                <c:pt idx="10">
                  <c:v>HONORARIOS PROFESIONALES</c:v>
                </c:pt>
                <c:pt idx="11">
                  <c:v>OTROS GASTOS DEL PERSONAL</c:v>
                </c:pt>
              </c:strCache>
            </c:strRef>
          </c:cat>
          <c:val>
            <c:numRef>
              <c:f>[1]Hoja1!$D$96:$D$107</c:f>
              <c:numCache>
                <c:formatCode>General</c:formatCode>
                <c:ptCount val="12"/>
                <c:pt idx="0">
                  <c:v>12760347408</c:v>
                </c:pt>
                <c:pt idx="1">
                  <c:v>476214000</c:v>
                </c:pt>
                <c:pt idx="2">
                  <c:v>1103046784</c:v>
                </c:pt>
                <c:pt idx="3">
                  <c:v>617333416</c:v>
                </c:pt>
                <c:pt idx="4">
                  <c:v>425863008</c:v>
                </c:pt>
                <c:pt idx="5">
                  <c:v>728300000</c:v>
                </c:pt>
                <c:pt idx="6">
                  <c:v>3024010080</c:v>
                </c:pt>
                <c:pt idx="7">
                  <c:v>108000000</c:v>
                </c:pt>
                <c:pt idx="8">
                  <c:v>284075000</c:v>
                </c:pt>
                <c:pt idx="9">
                  <c:v>3058157615</c:v>
                </c:pt>
                <c:pt idx="10">
                  <c:v>3379469520</c:v>
                </c:pt>
                <c:pt idx="11">
                  <c:v>907314364</c:v>
                </c:pt>
              </c:numCache>
            </c:numRef>
          </c:val>
          <c:extLst>
            <c:ext xmlns:c16="http://schemas.microsoft.com/office/drawing/2014/chart" uri="{C3380CC4-5D6E-409C-BE32-E72D297353CC}">
              <c16:uniqueId val="{00000000-1247-2B45-BC7B-AA60E097D8F5}"/>
            </c:ext>
          </c:extLst>
        </c:ser>
        <c:ser>
          <c:idx val="1"/>
          <c:order val="1"/>
          <c:tx>
            <c:v>EJECUTADO</c:v>
          </c:tx>
          <c:spPr>
            <a:solidFill>
              <a:schemeClr val="accent2"/>
            </a:solidFill>
            <a:ln>
              <a:noFill/>
            </a:ln>
            <a:effectLst/>
          </c:spPr>
          <c:invertIfNegative val="0"/>
          <c:cat>
            <c:strRef>
              <c:f>[1]Hoja1!$C$96:$C$107</c:f>
              <c:strCache>
                <c:ptCount val="12"/>
                <c:pt idx="0">
                  <c:v>SUELDOS</c:v>
                </c:pt>
                <c:pt idx="1">
                  <c:v>GASTOS DE REPRESENTACIÓN</c:v>
                </c:pt>
                <c:pt idx="2">
                  <c:v>AGUINALDO</c:v>
                </c:pt>
                <c:pt idx="3">
                  <c:v>REMUNERACIÓN EXTRAORDINARIA</c:v>
                </c:pt>
                <c:pt idx="4">
                  <c:v>REMUNERACION ADICIONAL</c:v>
                </c:pt>
                <c:pt idx="5">
                  <c:v>SUBSIDIO FAMILIAR</c:v>
                </c:pt>
                <c:pt idx="6">
                  <c:v>BONIFICACIONES</c:v>
                </c:pt>
                <c:pt idx="7">
                  <c:v>GRATIFICACIONES POR SERVICIOS ESPECIALES</c:v>
                </c:pt>
                <c:pt idx="8">
                  <c:v>CONTRATACIÓN DE PERSONAL TÉCNICO</c:v>
                </c:pt>
                <c:pt idx="9">
                  <c:v>JORNALES</c:v>
                </c:pt>
                <c:pt idx="10">
                  <c:v>HONORARIOS PROFESIONALES</c:v>
                </c:pt>
                <c:pt idx="11">
                  <c:v>OTROS GASTOS DEL PERSONAL</c:v>
                </c:pt>
              </c:strCache>
            </c:strRef>
          </c:cat>
          <c:val>
            <c:numRef>
              <c:f>[1]Hoja1!$E$96:$E$107</c:f>
              <c:numCache>
                <c:formatCode>General</c:formatCode>
                <c:ptCount val="12"/>
                <c:pt idx="0">
                  <c:v>7423702188</c:v>
                </c:pt>
                <c:pt idx="1">
                  <c:v>319283497</c:v>
                </c:pt>
                <c:pt idx="2">
                  <c:v>0</c:v>
                </c:pt>
                <c:pt idx="3">
                  <c:v>398638447</c:v>
                </c:pt>
                <c:pt idx="4">
                  <c:v>160406895</c:v>
                </c:pt>
                <c:pt idx="5">
                  <c:v>655278692</c:v>
                </c:pt>
                <c:pt idx="6">
                  <c:v>2374079391</c:v>
                </c:pt>
                <c:pt idx="7">
                  <c:v>34200000</c:v>
                </c:pt>
                <c:pt idx="8">
                  <c:v>178962444</c:v>
                </c:pt>
                <c:pt idx="9">
                  <c:v>1604109293</c:v>
                </c:pt>
                <c:pt idx="10">
                  <c:v>1486683031</c:v>
                </c:pt>
                <c:pt idx="11">
                  <c:v>524325641</c:v>
                </c:pt>
              </c:numCache>
            </c:numRef>
          </c:val>
          <c:extLst>
            <c:ext xmlns:c16="http://schemas.microsoft.com/office/drawing/2014/chart" uri="{C3380CC4-5D6E-409C-BE32-E72D297353CC}">
              <c16:uniqueId val="{00000001-1247-2B45-BC7B-AA60E097D8F5}"/>
            </c:ext>
          </c:extLst>
        </c:ser>
        <c:dLbls>
          <c:showLegendKey val="0"/>
          <c:showVal val="0"/>
          <c:showCatName val="0"/>
          <c:showSerName val="0"/>
          <c:showPercent val="0"/>
          <c:showBubbleSize val="0"/>
        </c:dLbls>
        <c:gapWidth val="182"/>
        <c:axId val="1103141695"/>
        <c:axId val="966176831"/>
      </c:barChart>
      <c:catAx>
        <c:axId val="1103141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966176831"/>
        <c:crosses val="autoZero"/>
        <c:auto val="1"/>
        <c:lblAlgn val="ctr"/>
        <c:lblOffset val="100"/>
        <c:noMultiLvlLbl val="0"/>
      </c:catAx>
      <c:valAx>
        <c:axId val="9661768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3141695"/>
        <c:crosses val="autoZero"/>
        <c:crossBetween val="between"/>
      </c:valAx>
      <c:spPr>
        <a:noFill/>
        <a:ln>
          <a:noFill/>
        </a:ln>
        <a:effectLst/>
      </c:spPr>
    </c:plotArea>
    <c:legend>
      <c:legendPos val="r"/>
      <c:layout>
        <c:manualLayout>
          <c:xMode val="edge"/>
          <c:yMode val="edge"/>
          <c:x val="0.84908014008634436"/>
          <c:y val="0.4885788708994242"/>
          <c:w val="0.15091985991365564"/>
          <c:h val="0.10063967526923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[1]Hoja1!$C$108:$C$177</c:f>
              <c:strCache>
                <c:ptCount val="70"/>
                <c:pt idx="0">
                  <c:v>ENERGÍA ELECTRICA</c:v>
                </c:pt>
                <c:pt idx="1">
                  <c:v>AGUA</c:v>
                </c:pt>
                <c:pt idx="2">
                  <c:v>TELÉFONOS, TELEFAX Y OTROS SERVICIOS DE
TELECOMUNICACIONES</c:v>
                </c:pt>
                <c:pt idx="3">
                  <c:v>CORREOS Y OTROS SERVICIOS POSTALES</c:v>
                </c:pt>
                <c:pt idx="4">
                  <c:v>TRANSPORTE</c:v>
                </c:pt>
                <c:pt idx="5">
                  <c:v>TRANSPORTE DE PERSONAS</c:v>
                </c:pt>
                <c:pt idx="6">
                  <c:v>PASAJES</c:v>
                </c:pt>
                <c:pt idx="7">
                  <c:v>VIÁTICOS Y MOVILIDAD</c:v>
                </c:pt>
                <c:pt idx="8">
                  <c:v>PASAJES Y VIÁTICOS VARIOS</c:v>
                </c:pt>
                <c:pt idx="9">
                  <c:v>MANTENIMIENTO Y REPARACIONES MENORES DE
EDIFICIOS Y LOCALES</c:v>
                </c:pt>
                <c:pt idx="10">
                  <c:v>MANTENIMIENTO Y REPARACIONES MENORES DE
MAQUINARIAS, EQUIPOS</c:v>
                </c:pt>
                <c:pt idx="11">
                  <c:v>MANTENIMIENTO Y REPARACIONES MENORES DE
EQUIPOS DE TRANSPORT</c:v>
                </c:pt>
                <c:pt idx="12">
                  <c:v>SERVICIOS DE LIMPIEZA, ASEO Y FUMIGACIÓN</c:v>
                </c:pt>
                <c:pt idx="13">
                  <c:v>MANTENIMIENTO Y REPARACIONES MENORES DE
INSTALACIONES</c:v>
                </c:pt>
                <c:pt idx="14">
                  <c:v>ALQUILER DE EDIFICIOS Y LOCALES</c:v>
                </c:pt>
                <c:pt idx="15">
                  <c:v>ALQUILER DE FOTOCOPIADORAS</c:v>
                </c:pt>
                <c:pt idx="16">
                  <c:v>DE INFORMATICA Y SISTEMAS COMPUTARIZADOS</c:v>
                </c:pt>
                <c:pt idx="17">
                  <c:v>IMPRENTA, PUBLICACIONES Y REPRODUCCIONES</c:v>
                </c:pt>
                <c:pt idx="18">
                  <c:v>SERVICIOS BANCARIOS</c:v>
                </c:pt>
                <c:pt idx="19">
                  <c:v>PRIMAS Y GASTOS DE SEGUROS</c:v>
                </c:pt>
                <c:pt idx="20">
                  <c:v>PUBLICIDAD Y PROPAGANDA</c:v>
                </c:pt>
                <c:pt idx="21">
                  <c:v>CONSULTORIAS, ASESORIAS E INVESTIGACIONES</c:v>
                </c:pt>
                <c:pt idx="22">
                  <c:v>PROMOCIONES Y EXPOSICIONES</c:v>
                </c:pt>
                <c:pt idx="23">
                  <c:v>SERVICIOS DE COMUNICACIONES</c:v>
                </c:pt>
                <c:pt idx="24">
                  <c:v>SERVICIOS TECNICOSY PROFESIONALES VARIOS</c:v>
                </c:pt>
                <c:pt idx="25">
                  <c:v>SERVICIOS DE SEGURO MEDICO</c:v>
                </c:pt>
                <c:pt idx="26">
                  <c:v>SERVICIOS DE CEREMONIAL</c:v>
                </c:pt>
                <c:pt idx="27">
                  <c:v>SERVICIOS DE VIGILANCIA</c:v>
                </c:pt>
                <c:pt idx="28">
                  <c:v>SERVICIOS DE CATERING</c:v>
                </c:pt>
                <c:pt idx="29">
                  <c:v>SERVICIOS EN GENERAL</c:v>
                </c:pt>
                <c:pt idx="30">
                  <c:v>CAPACITACIÓN DEL PERSONAL DEL ESTADO</c:v>
                </c:pt>
                <c:pt idx="31">
                  <c:v>CAPACITACIÓN ESPECIALIZADA</c:v>
                </c:pt>
                <c:pt idx="32">
                  <c:v>ALIMENTOS PARA PERSONAS</c:v>
                </c:pt>
                <c:pt idx="33">
                  <c:v>CONFECCIONES TEXTILES</c:v>
                </c:pt>
                <c:pt idx="34">
                  <c:v>PAPEL DE ESCRITORIO Y CARTÓN</c:v>
                </c:pt>
                <c:pt idx="35">
                  <c:v>PRODUCTOS DE ARTES GRAFICAS</c:v>
                </c:pt>
                <c:pt idx="36">
                  <c:v>PRODUCTOS DE PAPEL Y CARTON</c:v>
                </c:pt>
                <c:pt idx="37">
                  <c:v>LIBROS, REVISTAS Y PERIÓDICOS</c:v>
                </c:pt>
                <c:pt idx="38">
                  <c:v>ELEMENTOS DE LIMPIEZA</c:v>
                </c:pt>
                <c:pt idx="39">
                  <c:v>ÚTILES DE ESCRITORIO, OFICINA Y ENSERES</c:v>
                </c:pt>
                <c:pt idx="40">
                  <c:v>ÚTILES Y MATERIALES ELÉCTRICOS</c:v>
                </c:pt>
                <c:pt idx="41">
                  <c:v>PRODUCTOS DE VIDRIO, LOZA Y PORCELANA</c:v>
                </c:pt>
                <c:pt idx="42">
                  <c:v>REPUESTOS Y ACCESORIOS MENORES</c:v>
                </c:pt>
                <c:pt idx="43">
                  <c:v>COMPUESTOS QUÍMICOS</c:v>
                </c:pt>
                <c:pt idx="44">
                  <c:v>PRODUCTOS FARMACÉUTICOS Y MEDICINALES</c:v>
                </c:pt>
                <c:pt idx="45">
                  <c:v>INSECTICIDAS, FUMIGANTES Y OTROS</c:v>
                </c:pt>
                <c:pt idx="46">
                  <c:v>TINTAS, PINTURAS Y COLORANTES</c:v>
                </c:pt>
                <c:pt idx="47">
                  <c:v>ÚTILES Y MATERIALES MÉDICO-QUIRÚRGICOS Y DE
LABORATORIO</c:v>
                </c:pt>
                <c:pt idx="48">
                  <c:v>COMBUSTIBLES</c:v>
                </c:pt>
                <c:pt idx="49">
                  <c:v>LUBRICANTES</c:v>
                </c:pt>
                <c:pt idx="50">
                  <c:v>ARTÍCULOS DE CAUCHO</c:v>
                </c:pt>
                <c:pt idx="51">
                  <c:v>CUBIERTAS Y CÁMARAS DE AIRE</c:v>
                </c:pt>
                <c:pt idx="52">
                  <c:v>ESTRUCTURAS METÁLICAS ACABADAS</c:v>
                </c:pt>
                <c:pt idx="53">
                  <c:v>HERRAMIENTAS MENORES</c:v>
                </c:pt>
                <c:pt idx="54">
                  <c:v>ARTÍCULOS DE PLÁSTICOS</c:v>
                </c:pt>
                <c:pt idx="55">
                  <c:v>PRODUCTOS E INSUMOS METÁLICOS</c:v>
                </c:pt>
                <c:pt idx="56">
                  <c:v>PRODUCTOS E INSUMOS NO METÁLICOS</c:v>
                </c:pt>
                <c:pt idx="57">
                  <c:v>BIENES DE CONSUMO VARIOS</c:v>
                </c:pt>
                <c:pt idx="58">
                  <c:v>HERRAMIENTAS, APARATOS E INSTRUMENTOS EN
GENERAL</c:v>
                </c:pt>
                <c:pt idx="59">
                  <c:v>ADQUISICIONES DE MUEBLES Y ENSERES</c:v>
                </c:pt>
                <c:pt idx="60">
                  <c:v>ADQUISICIONES DE EQUIPOS DE OFICINA</c:v>
                </c:pt>
                <c:pt idx="61">
                  <c:v>ADQUISICIONES DE EQUIPOS DE COMPUTACIÓN</c:v>
                </c:pt>
                <c:pt idx="62">
                  <c:v>ACTIVOS INTANGIBLES</c:v>
                </c:pt>
                <c:pt idx="63">
                  <c:v>BECAS</c:v>
                </c:pt>
                <c:pt idx="64">
                  <c:v>APORTES A ENTIDADES EDUCATIVAS E
INSTITUCIONES SIN FINES DE</c:v>
                </c:pt>
                <c:pt idx="65">
                  <c:v>OTRAS TRANSFERENCIAS CORRIENTES</c:v>
                </c:pt>
                <c:pt idx="66">
                  <c:v>TRANSFERENCIAS CORRIENTES AL SECTOR
EXTERNO</c:v>
                </c:pt>
                <c:pt idx="67">
                  <c:v>TRANSFERENCIAS CTES. A ENT. DEL SECTOR
PRIVADO, ACADEMICO Y/</c:v>
                </c:pt>
                <c:pt idx="68">
                  <c:v>PAGO DE IMPUESTOS, TASAS, GASTOS JUDICIALES Y OTROS</c:v>
                </c:pt>
                <c:pt idx="69">
                  <c:v>DEUDAS PENDIENTES DE PAGO DE GASTOS
CORRIENTES DE EJERCICIOS</c:v>
                </c:pt>
              </c:strCache>
            </c:strRef>
          </c:cat>
          <c:val>
            <c:numRef>
              <c:f>[1]Hoja1!$D$108:$D$177</c:f>
              <c:numCache>
                <c:formatCode>General</c:formatCode>
                <c:ptCount val="70"/>
                <c:pt idx="0">
                  <c:v>435000000</c:v>
                </c:pt>
                <c:pt idx="1">
                  <c:v>64950000</c:v>
                </c:pt>
                <c:pt idx="2">
                  <c:v>174050000</c:v>
                </c:pt>
                <c:pt idx="3">
                  <c:v>114500000</c:v>
                </c:pt>
                <c:pt idx="4">
                  <c:v>2000000</c:v>
                </c:pt>
                <c:pt idx="5">
                  <c:v>607000000</c:v>
                </c:pt>
                <c:pt idx="6">
                  <c:v>850000000</c:v>
                </c:pt>
                <c:pt idx="7">
                  <c:v>2486633884</c:v>
                </c:pt>
                <c:pt idx="8">
                  <c:v>150000000</c:v>
                </c:pt>
                <c:pt idx="9">
                  <c:v>1206065198</c:v>
                </c:pt>
                <c:pt idx="10">
                  <c:v>408000000</c:v>
                </c:pt>
                <c:pt idx="11">
                  <c:v>714600000</c:v>
                </c:pt>
                <c:pt idx="12">
                  <c:v>2100440136</c:v>
                </c:pt>
                <c:pt idx="13">
                  <c:v>40000000</c:v>
                </c:pt>
                <c:pt idx="14">
                  <c:v>969000000</c:v>
                </c:pt>
                <c:pt idx="15">
                  <c:v>0</c:v>
                </c:pt>
                <c:pt idx="16">
                  <c:v>167000000</c:v>
                </c:pt>
                <c:pt idx="17">
                  <c:v>321217400</c:v>
                </c:pt>
                <c:pt idx="18">
                  <c:v>11106916</c:v>
                </c:pt>
                <c:pt idx="19">
                  <c:v>751000000</c:v>
                </c:pt>
                <c:pt idx="20">
                  <c:v>5992277953</c:v>
                </c:pt>
                <c:pt idx="21">
                  <c:v>857482320</c:v>
                </c:pt>
                <c:pt idx="22">
                  <c:v>4515000000</c:v>
                </c:pt>
                <c:pt idx="23">
                  <c:v>230000000</c:v>
                </c:pt>
                <c:pt idx="24">
                  <c:v>8500000</c:v>
                </c:pt>
                <c:pt idx="25">
                  <c:v>3970000000</c:v>
                </c:pt>
                <c:pt idx="26">
                  <c:v>740000000</c:v>
                </c:pt>
                <c:pt idx="27">
                  <c:v>4246462992</c:v>
                </c:pt>
                <c:pt idx="28">
                  <c:v>20000000</c:v>
                </c:pt>
                <c:pt idx="29">
                  <c:v>30000000</c:v>
                </c:pt>
                <c:pt idx="30">
                  <c:v>116581550</c:v>
                </c:pt>
                <c:pt idx="31">
                  <c:v>15000000</c:v>
                </c:pt>
                <c:pt idx="32">
                  <c:v>47333845</c:v>
                </c:pt>
                <c:pt idx="33">
                  <c:v>10000000</c:v>
                </c:pt>
                <c:pt idx="34">
                  <c:v>63000000</c:v>
                </c:pt>
                <c:pt idx="35">
                  <c:v>115000000</c:v>
                </c:pt>
                <c:pt idx="36">
                  <c:v>7000000</c:v>
                </c:pt>
                <c:pt idx="37">
                  <c:v>20000000</c:v>
                </c:pt>
                <c:pt idx="38">
                  <c:v>2610000</c:v>
                </c:pt>
                <c:pt idx="39">
                  <c:v>155786755</c:v>
                </c:pt>
                <c:pt idx="40">
                  <c:v>106060000</c:v>
                </c:pt>
                <c:pt idx="41">
                  <c:v>5850000</c:v>
                </c:pt>
                <c:pt idx="42">
                  <c:v>7000000</c:v>
                </c:pt>
                <c:pt idx="43">
                  <c:v>32383000</c:v>
                </c:pt>
                <c:pt idx="44">
                  <c:v>5000000</c:v>
                </c:pt>
                <c:pt idx="45">
                  <c:v>41250000</c:v>
                </c:pt>
                <c:pt idx="46">
                  <c:v>16600000</c:v>
                </c:pt>
                <c:pt idx="47">
                  <c:v>2400000</c:v>
                </c:pt>
                <c:pt idx="48">
                  <c:v>1137784000</c:v>
                </c:pt>
                <c:pt idx="49">
                  <c:v>201000</c:v>
                </c:pt>
                <c:pt idx="50">
                  <c:v>5550000</c:v>
                </c:pt>
                <c:pt idx="51">
                  <c:v>5090000</c:v>
                </c:pt>
                <c:pt idx="52">
                  <c:v>293800</c:v>
                </c:pt>
                <c:pt idx="53">
                  <c:v>10440000</c:v>
                </c:pt>
                <c:pt idx="54">
                  <c:v>1710000</c:v>
                </c:pt>
                <c:pt idx="55">
                  <c:v>5954700</c:v>
                </c:pt>
                <c:pt idx="56">
                  <c:v>3820900</c:v>
                </c:pt>
                <c:pt idx="57">
                  <c:v>45540000</c:v>
                </c:pt>
                <c:pt idx="58">
                  <c:v>32800000</c:v>
                </c:pt>
                <c:pt idx="59">
                  <c:v>108000000</c:v>
                </c:pt>
                <c:pt idx="60">
                  <c:v>30000000</c:v>
                </c:pt>
                <c:pt idx="61">
                  <c:v>287500000</c:v>
                </c:pt>
                <c:pt idx="62">
                  <c:v>100000000</c:v>
                </c:pt>
                <c:pt idx="63">
                  <c:v>432000000</c:v>
                </c:pt>
                <c:pt idx="64">
                  <c:v>700000000</c:v>
                </c:pt>
                <c:pt idx="65">
                  <c:v>6100000</c:v>
                </c:pt>
                <c:pt idx="66">
                  <c:v>379000000</c:v>
                </c:pt>
                <c:pt idx="67">
                  <c:v>151000000</c:v>
                </c:pt>
                <c:pt idx="68">
                  <c:v>1299860316</c:v>
                </c:pt>
                <c:pt idx="69">
                  <c:v>377785000</c:v>
                </c:pt>
              </c:numCache>
            </c:numRef>
          </c:val>
          <c:extLst>
            <c:ext xmlns:c16="http://schemas.microsoft.com/office/drawing/2014/chart" uri="{C3380CC4-5D6E-409C-BE32-E72D297353CC}">
              <c16:uniqueId val="{00000000-5DB8-134C-9322-B564025C6C62}"/>
            </c:ext>
          </c:extLst>
        </c:ser>
        <c:ser>
          <c:idx val="1"/>
          <c:order val="1"/>
          <c:tx>
            <c:v>EJECUTADO</c:v>
          </c:tx>
          <c:spPr>
            <a:solidFill>
              <a:schemeClr val="accent2"/>
            </a:solidFill>
            <a:ln>
              <a:noFill/>
            </a:ln>
            <a:effectLst/>
          </c:spPr>
          <c:invertIfNegative val="0"/>
          <c:cat>
            <c:strRef>
              <c:f>[1]Hoja1!$C$108:$C$177</c:f>
              <c:strCache>
                <c:ptCount val="70"/>
                <c:pt idx="0">
                  <c:v>ENERGÍA ELECTRICA</c:v>
                </c:pt>
                <c:pt idx="1">
                  <c:v>AGUA</c:v>
                </c:pt>
                <c:pt idx="2">
                  <c:v>TELÉFONOS, TELEFAX Y OTROS SERVICIOS DE
TELECOMUNICACIONES</c:v>
                </c:pt>
                <c:pt idx="3">
                  <c:v>CORREOS Y OTROS SERVICIOS POSTALES</c:v>
                </c:pt>
                <c:pt idx="4">
                  <c:v>TRANSPORTE</c:v>
                </c:pt>
                <c:pt idx="5">
                  <c:v>TRANSPORTE DE PERSONAS</c:v>
                </c:pt>
                <c:pt idx="6">
                  <c:v>PASAJES</c:v>
                </c:pt>
                <c:pt idx="7">
                  <c:v>VIÁTICOS Y MOVILIDAD</c:v>
                </c:pt>
                <c:pt idx="8">
                  <c:v>PASAJES Y VIÁTICOS VARIOS</c:v>
                </c:pt>
                <c:pt idx="9">
                  <c:v>MANTENIMIENTO Y REPARACIONES MENORES DE
EDIFICIOS Y LOCALES</c:v>
                </c:pt>
                <c:pt idx="10">
                  <c:v>MANTENIMIENTO Y REPARACIONES MENORES DE
MAQUINARIAS, EQUIPOS</c:v>
                </c:pt>
                <c:pt idx="11">
                  <c:v>MANTENIMIENTO Y REPARACIONES MENORES DE
EQUIPOS DE TRANSPORT</c:v>
                </c:pt>
                <c:pt idx="12">
                  <c:v>SERVICIOS DE LIMPIEZA, ASEO Y FUMIGACIÓN</c:v>
                </c:pt>
                <c:pt idx="13">
                  <c:v>MANTENIMIENTO Y REPARACIONES MENORES DE
INSTALACIONES</c:v>
                </c:pt>
                <c:pt idx="14">
                  <c:v>ALQUILER DE EDIFICIOS Y LOCALES</c:v>
                </c:pt>
                <c:pt idx="15">
                  <c:v>ALQUILER DE FOTOCOPIADORAS</c:v>
                </c:pt>
                <c:pt idx="16">
                  <c:v>DE INFORMATICA Y SISTEMAS COMPUTARIZADOS</c:v>
                </c:pt>
                <c:pt idx="17">
                  <c:v>IMPRENTA, PUBLICACIONES Y REPRODUCCIONES</c:v>
                </c:pt>
                <c:pt idx="18">
                  <c:v>SERVICIOS BANCARIOS</c:v>
                </c:pt>
                <c:pt idx="19">
                  <c:v>PRIMAS Y GASTOS DE SEGUROS</c:v>
                </c:pt>
                <c:pt idx="20">
                  <c:v>PUBLICIDAD Y PROPAGANDA</c:v>
                </c:pt>
                <c:pt idx="21">
                  <c:v>CONSULTORIAS, ASESORIAS E INVESTIGACIONES</c:v>
                </c:pt>
                <c:pt idx="22">
                  <c:v>PROMOCIONES Y EXPOSICIONES</c:v>
                </c:pt>
                <c:pt idx="23">
                  <c:v>SERVICIOS DE COMUNICACIONES</c:v>
                </c:pt>
                <c:pt idx="24">
                  <c:v>SERVICIOS TECNICOSY PROFESIONALES VARIOS</c:v>
                </c:pt>
                <c:pt idx="25">
                  <c:v>SERVICIOS DE SEGURO MEDICO</c:v>
                </c:pt>
                <c:pt idx="26">
                  <c:v>SERVICIOS DE CEREMONIAL</c:v>
                </c:pt>
                <c:pt idx="27">
                  <c:v>SERVICIOS DE VIGILANCIA</c:v>
                </c:pt>
                <c:pt idx="28">
                  <c:v>SERVICIOS DE CATERING</c:v>
                </c:pt>
                <c:pt idx="29">
                  <c:v>SERVICIOS EN GENERAL</c:v>
                </c:pt>
                <c:pt idx="30">
                  <c:v>CAPACITACIÓN DEL PERSONAL DEL ESTADO</c:v>
                </c:pt>
                <c:pt idx="31">
                  <c:v>CAPACITACIÓN ESPECIALIZADA</c:v>
                </c:pt>
                <c:pt idx="32">
                  <c:v>ALIMENTOS PARA PERSONAS</c:v>
                </c:pt>
                <c:pt idx="33">
                  <c:v>CONFECCIONES TEXTILES</c:v>
                </c:pt>
                <c:pt idx="34">
                  <c:v>PAPEL DE ESCRITORIO Y CARTÓN</c:v>
                </c:pt>
                <c:pt idx="35">
                  <c:v>PRODUCTOS DE ARTES GRAFICAS</c:v>
                </c:pt>
                <c:pt idx="36">
                  <c:v>PRODUCTOS DE PAPEL Y CARTON</c:v>
                </c:pt>
                <c:pt idx="37">
                  <c:v>LIBROS, REVISTAS Y PERIÓDICOS</c:v>
                </c:pt>
                <c:pt idx="38">
                  <c:v>ELEMENTOS DE LIMPIEZA</c:v>
                </c:pt>
                <c:pt idx="39">
                  <c:v>ÚTILES DE ESCRITORIO, OFICINA Y ENSERES</c:v>
                </c:pt>
                <c:pt idx="40">
                  <c:v>ÚTILES Y MATERIALES ELÉCTRICOS</c:v>
                </c:pt>
                <c:pt idx="41">
                  <c:v>PRODUCTOS DE VIDRIO, LOZA Y PORCELANA</c:v>
                </c:pt>
                <c:pt idx="42">
                  <c:v>REPUESTOS Y ACCESORIOS MENORES</c:v>
                </c:pt>
                <c:pt idx="43">
                  <c:v>COMPUESTOS QUÍMICOS</c:v>
                </c:pt>
                <c:pt idx="44">
                  <c:v>PRODUCTOS FARMACÉUTICOS Y MEDICINALES</c:v>
                </c:pt>
                <c:pt idx="45">
                  <c:v>INSECTICIDAS, FUMIGANTES Y OTROS</c:v>
                </c:pt>
                <c:pt idx="46">
                  <c:v>TINTAS, PINTURAS Y COLORANTES</c:v>
                </c:pt>
                <c:pt idx="47">
                  <c:v>ÚTILES Y MATERIALES MÉDICO-QUIRÚRGICOS Y DE
LABORATORIO</c:v>
                </c:pt>
                <c:pt idx="48">
                  <c:v>COMBUSTIBLES</c:v>
                </c:pt>
                <c:pt idx="49">
                  <c:v>LUBRICANTES</c:v>
                </c:pt>
                <c:pt idx="50">
                  <c:v>ARTÍCULOS DE CAUCHO</c:v>
                </c:pt>
                <c:pt idx="51">
                  <c:v>CUBIERTAS Y CÁMARAS DE AIRE</c:v>
                </c:pt>
                <c:pt idx="52">
                  <c:v>ESTRUCTURAS METÁLICAS ACABADAS</c:v>
                </c:pt>
                <c:pt idx="53">
                  <c:v>HERRAMIENTAS MENORES</c:v>
                </c:pt>
                <c:pt idx="54">
                  <c:v>ARTÍCULOS DE PLÁSTICOS</c:v>
                </c:pt>
                <c:pt idx="55">
                  <c:v>PRODUCTOS E INSUMOS METÁLICOS</c:v>
                </c:pt>
                <c:pt idx="56">
                  <c:v>PRODUCTOS E INSUMOS NO METÁLICOS</c:v>
                </c:pt>
                <c:pt idx="57">
                  <c:v>BIENES DE CONSUMO VARIOS</c:v>
                </c:pt>
                <c:pt idx="58">
                  <c:v>HERRAMIENTAS, APARATOS E INSTRUMENTOS EN
GENERAL</c:v>
                </c:pt>
                <c:pt idx="59">
                  <c:v>ADQUISICIONES DE MUEBLES Y ENSERES</c:v>
                </c:pt>
                <c:pt idx="60">
                  <c:v>ADQUISICIONES DE EQUIPOS DE OFICINA</c:v>
                </c:pt>
                <c:pt idx="61">
                  <c:v>ADQUISICIONES DE EQUIPOS DE COMPUTACIÓN</c:v>
                </c:pt>
                <c:pt idx="62">
                  <c:v>ACTIVOS INTANGIBLES</c:v>
                </c:pt>
                <c:pt idx="63">
                  <c:v>BECAS</c:v>
                </c:pt>
                <c:pt idx="64">
                  <c:v>APORTES A ENTIDADES EDUCATIVAS E
INSTITUCIONES SIN FINES DE</c:v>
                </c:pt>
                <c:pt idx="65">
                  <c:v>OTRAS TRANSFERENCIAS CORRIENTES</c:v>
                </c:pt>
                <c:pt idx="66">
                  <c:v>TRANSFERENCIAS CORRIENTES AL SECTOR
EXTERNO</c:v>
                </c:pt>
                <c:pt idx="67">
                  <c:v>TRANSFERENCIAS CTES. A ENT. DEL SECTOR
PRIVADO, ACADEMICO Y/</c:v>
                </c:pt>
                <c:pt idx="68">
                  <c:v>PAGO DE IMPUESTOS, TASAS, GASTOS JUDICIALES Y OTROS</c:v>
                </c:pt>
                <c:pt idx="69">
                  <c:v>DEUDAS PENDIENTES DE PAGO DE GASTOS
CORRIENTES DE EJERCICIOS</c:v>
                </c:pt>
              </c:strCache>
            </c:strRef>
          </c:cat>
          <c:val>
            <c:numRef>
              <c:f>[1]Hoja1!$E$108:$E$177</c:f>
              <c:numCache>
                <c:formatCode>General</c:formatCode>
                <c:ptCount val="70"/>
                <c:pt idx="0">
                  <c:v>299077115</c:v>
                </c:pt>
                <c:pt idx="1">
                  <c:v>29760401</c:v>
                </c:pt>
                <c:pt idx="2">
                  <c:v>23307316</c:v>
                </c:pt>
                <c:pt idx="3">
                  <c:v>70250000</c:v>
                </c:pt>
                <c:pt idx="4">
                  <c:v>1680000</c:v>
                </c:pt>
                <c:pt idx="5">
                  <c:v>427619700</c:v>
                </c:pt>
                <c:pt idx="6">
                  <c:v>340392849</c:v>
                </c:pt>
                <c:pt idx="7">
                  <c:v>1964373259</c:v>
                </c:pt>
                <c:pt idx="8">
                  <c:v>63106590</c:v>
                </c:pt>
                <c:pt idx="9">
                  <c:v>1089745322</c:v>
                </c:pt>
                <c:pt idx="10">
                  <c:v>36941154</c:v>
                </c:pt>
                <c:pt idx="11">
                  <c:v>591099774</c:v>
                </c:pt>
                <c:pt idx="12">
                  <c:v>1274476923</c:v>
                </c:pt>
                <c:pt idx="13">
                  <c:v>11200000</c:v>
                </c:pt>
                <c:pt idx="14">
                  <c:v>317783034</c:v>
                </c:pt>
                <c:pt idx="15">
                  <c:v>0</c:v>
                </c:pt>
                <c:pt idx="16">
                  <c:v>200000</c:v>
                </c:pt>
                <c:pt idx="17">
                  <c:v>140619700</c:v>
                </c:pt>
                <c:pt idx="18">
                  <c:v>4468944</c:v>
                </c:pt>
                <c:pt idx="19">
                  <c:v>0</c:v>
                </c:pt>
                <c:pt idx="20">
                  <c:v>4237275875</c:v>
                </c:pt>
                <c:pt idx="21">
                  <c:v>590084164</c:v>
                </c:pt>
                <c:pt idx="22">
                  <c:v>3684830500</c:v>
                </c:pt>
                <c:pt idx="23">
                  <c:v>45555281</c:v>
                </c:pt>
                <c:pt idx="24">
                  <c:v>3747514</c:v>
                </c:pt>
                <c:pt idx="25">
                  <c:v>1966120000</c:v>
                </c:pt>
                <c:pt idx="26">
                  <c:v>32354000</c:v>
                </c:pt>
                <c:pt idx="27">
                  <c:v>3342578458</c:v>
                </c:pt>
                <c:pt idx="28">
                  <c:v>9315100</c:v>
                </c:pt>
                <c:pt idx="29">
                  <c:v>10098000</c:v>
                </c:pt>
                <c:pt idx="30">
                  <c:v>46075000</c:v>
                </c:pt>
                <c:pt idx="31">
                  <c:v>10350000</c:v>
                </c:pt>
                <c:pt idx="32">
                  <c:v>19137523</c:v>
                </c:pt>
                <c:pt idx="33">
                  <c:v>0</c:v>
                </c:pt>
                <c:pt idx="34">
                  <c:v>13315800</c:v>
                </c:pt>
                <c:pt idx="35">
                  <c:v>62187520</c:v>
                </c:pt>
                <c:pt idx="36">
                  <c:v>260872</c:v>
                </c:pt>
                <c:pt idx="37">
                  <c:v>12509000</c:v>
                </c:pt>
                <c:pt idx="38">
                  <c:v>321350</c:v>
                </c:pt>
                <c:pt idx="39">
                  <c:v>81678945</c:v>
                </c:pt>
                <c:pt idx="40">
                  <c:v>9683208</c:v>
                </c:pt>
                <c:pt idx="41">
                  <c:v>240000</c:v>
                </c:pt>
                <c:pt idx="42">
                  <c:v>2926500</c:v>
                </c:pt>
                <c:pt idx="43">
                  <c:v>12820500</c:v>
                </c:pt>
                <c:pt idx="44">
                  <c:v>96900</c:v>
                </c:pt>
                <c:pt idx="45">
                  <c:v>41194320</c:v>
                </c:pt>
                <c:pt idx="46">
                  <c:v>9577250</c:v>
                </c:pt>
                <c:pt idx="47">
                  <c:v>0</c:v>
                </c:pt>
                <c:pt idx="48">
                  <c:v>523174253</c:v>
                </c:pt>
                <c:pt idx="49">
                  <c:v>0</c:v>
                </c:pt>
                <c:pt idx="50">
                  <c:v>508000</c:v>
                </c:pt>
                <c:pt idx="51">
                  <c:v>250000</c:v>
                </c:pt>
                <c:pt idx="52">
                  <c:v>0</c:v>
                </c:pt>
                <c:pt idx="53">
                  <c:v>2069150</c:v>
                </c:pt>
                <c:pt idx="54">
                  <c:v>242700</c:v>
                </c:pt>
                <c:pt idx="55">
                  <c:v>954700</c:v>
                </c:pt>
                <c:pt idx="56">
                  <c:v>1720900</c:v>
                </c:pt>
                <c:pt idx="57">
                  <c:v>4477300</c:v>
                </c:pt>
                <c:pt idx="58">
                  <c:v>0</c:v>
                </c:pt>
                <c:pt idx="59">
                  <c:v>0</c:v>
                </c:pt>
                <c:pt idx="60">
                  <c:v>0</c:v>
                </c:pt>
                <c:pt idx="61">
                  <c:v>0</c:v>
                </c:pt>
                <c:pt idx="62">
                  <c:v>0</c:v>
                </c:pt>
                <c:pt idx="63">
                  <c:v>238140000</c:v>
                </c:pt>
                <c:pt idx="64">
                  <c:v>700000000</c:v>
                </c:pt>
                <c:pt idx="65">
                  <c:v>6100000</c:v>
                </c:pt>
                <c:pt idx="66">
                  <c:v>376174096</c:v>
                </c:pt>
                <c:pt idx="67">
                  <c:v>143813340</c:v>
                </c:pt>
                <c:pt idx="68">
                  <c:v>18485499</c:v>
                </c:pt>
                <c:pt idx="69">
                  <c:v>377785000</c:v>
                </c:pt>
              </c:numCache>
            </c:numRef>
          </c:val>
          <c:extLst>
            <c:ext xmlns:c16="http://schemas.microsoft.com/office/drawing/2014/chart" uri="{C3380CC4-5D6E-409C-BE32-E72D297353CC}">
              <c16:uniqueId val="{00000001-5DB8-134C-9322-B564025C6C62}"/>
            </c:ext>
          </c:extLst>
        </c:ser>
        <c:dLbls>
          <c:showLegendKey val="0"/>
          <c:showVal val="0"/>
          <c:showCatName val="0"/>
          <c:showSerName val="0"/>
          <c:showPercent val="0"/>
          <c:showBubbleSize val="0"/>
        </c:dLbls>
        <c:gapWidth val="182"/>
        <c:axId val="1103309423"/>
        <c:axId val="1089975775"/>
      </c:barChart>
      <c:catAx>
        <c:axId val="1103309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089975775"/>
        <c:crosses val="autoZero"/>
        <c:auto val="1"/>
        <c:lblAlgn val="ctr"/>
        <c:lblOffset val="100"/>
        <c:noMultiLvlLbl val="0"/>
      </c:catAx>
      <c:valAx>
        <c:axId val="10899757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3309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291</xdr:row>
      <xdr:rowOff>171849</xdr:rowOff>
    </xdr:from>
    <xdr:to>
      <xdr:col>2</xdr:col>
      <xdr:colOff>279878</xdr:colOff>
      <xdr:row>291</xdr:row>
      <xdr:rowOff>2977934</xdr:rowOff>
    </xdr:to>
    <xdr:pic>
      <xdr:nvPicPr>
        <xdr:cNvPr id="2" name="Imagen 1">
          <a:extLst>
            <a:ext uri="{FF2B5EF4-FFF2-40B4-BE49-F238E27FC236}">
              <a16:creationId xmlns:a16="http://schemas.microsoft.com/office/drawing/2014/main" id="{83FB3FD6-552C-2A4B-8228-839C08F201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9450349"/>
          <a:ext cx="4423253" cy="2806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50424</xdr:colOff>
      <xdr:row>291</xdr:row>
      <xdr:rowOff>166844</xdr:rowOff>
    </xdr:from>
    <xdr:to>
      <xdr:col>6</xdr:col>
      <xdr:colOff>2238375</xdr:colOff>
      <xdr:row>291</xdr:row>
      <xdr:rowOff>3016250</xdr:rowOff>
    </xdr:to>
    <xdr:pic>
      <xdr:nvPicPr>
        <xdr:cNvPr id="3" name="Imagen 2">
          <a:extLst>
            <a:ext uri="{FF2B5EF4-FFF2-40B4-BE49-F238E27FC236}">
              <a16:creationId xmlns:a16="http://schemas.microsoft.com/office/drawing/2014/main" id="{32F8132B-05CF-6242-93CB-50FC39025C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9549" y="69445344"/>
          <a:ext cx="4188201" cy="2849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531345</xdr:colOff>
      <xdr:row>291</xdr:row>
      <xdr:rowOff>168607</xdr:rowOff>
    </xdr:from>
    <xdr:to>
      <xdr:col>3</xdr:col>
      <xdr:colOff>693031</xdr:colOff>
      <xdr:row>291</xdr:row>
      <xdr:rowOff>3000375</xdr:rowOff>
    </xdr:to>
    <xdr:pic>
      <xdr:nvPicPr>
        <xdr:cNvPr id="4" name="Imagen 3">
          <a:extLst>
            <a:ext uri="{FF2B5EF4-FFF2-40B4-BE49-F238E27FC236}">
              <a16:creationId xmlns:a16="http://schemas.microsoft.com/office/drawing/2014/main" id="{1BE406D8-A3B9-7049-BD6C-0E081A0D73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06470" y="69447107"/>
          <a:ext cx="4590811" cy="283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15874</xdr:colOff>
      <xdr:row>330</xdr:row>
      <xdr:rowOff>634999</xdr:rowOff>
    </xdr:from>
    <xdr:to>
      <xdr:col>18</xdr:col>
      <xdr:colOff>31750</xdr:colOff>
      <xdr:row>341</xdr:row>
      <xdr:rowOff>31749</xdr:rowOff>
    </xdr:to>
    <xdr:pic>
      <xdr:nvPicPr>
        <xdr:cNvPr id="5" name="Imagen 4">
          <a:extLst>
            <a:ext uri="{FF2B5EF4-FFF2-40B4-BE49-F238E27FC236}">
              <a16:creationId xmlns:a16="http://schemas.microsoft.com/office/drawing/2014/main" id="{ED9B030E-2586-754C-B9E4-3B38090932E4}"/>
            </a:ext>
          </a:extLst>
        </xdr:cNvPr>
        <xdr:cNvPicPr>
          <a:picLocks noChangeAspect="1"/>
        </xdr:cNvPicPr>
      </xdr:nvPicPr>
      <xdr:blipFill>
        <a:blip xmlns:r="http://schemas.openxmlformats.org/officeDocument/2006/relationships" r:embed="rId4"/>
        <a:stretch>
          <a:fillRect/>
        </a:stretch>
      </xdr:blipFill>
      <xdr:spPr>
        <a:xfrm>
          <a:off x="18938874" y="161988499"/>
          <a:ext cx="6302376" cy="6381750"/>
        </a:xfrm>
        <a:prstGeom prst="rect">
          <a:avLst/>
        </a:prstGeom>
      </xdr:spPr>
    </xdr:pic>
    <xdr:clientData/>
  </xdr:twoCellAnchor>
  <xdr:twoCellAnchor>
    <xdr:from>
      <xdr:col>8</xdr:col>
      <xdr:colOff>694045</xdr:colOff>
      <xdr:row>160</xdr:row>
      <xdr:rowOff>0</xdr:rowOff>
    </xdr:from>
    <xdr:to>
      <xdr:col>23</xdr:col>
      <xdr:colOff>367238</xdr:colOff>
      <xdr:row>171</xdr:row>
      <xdr:rowOff>214676</xdr:rowOff>
    </xdr:to>
    <xdr:graphicFrame macro="">
      <xdr:nvGraphicFramePr>
        <xdr:cNvPr id="6" name="Gráfico 5">
          <a:extLst>
            <a:ext uri="{FF2B5EF4-FFF2-40B4-BE49-F238E27FC236}">
              <a16:creationId xmlns:a16="http://schemas.microsoft.com/office/drawing/2014/main" id="{D66C12FA-443B-754A-83CE-C104A7A3F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689877</xdr:colOff>
      <xdr:row>129</xdr:row>
      <xdr:rowOff>125431</xdr:rowOff>
    </xdr:from>
    <xdr:to>
      <xdr:col>33</xdr:col>
      <xdr:colOff>398423</xdr:colOff>
      <xdr:row>158</xdr:row>
      <xdr:rowOff>65143</xdr:rowOff>
    </xdr:to>
    <xdr:graphicFrame macro="">
      <xdr:nvGraphicFramePr>
        <xdr:cNvPr id="8" name="Gráfico 7">
          <a:extLst>
            <a:ext uri="{FF2B5EF4-FFF2-40B4-BE49-F238E27FC236}">
              <a16:creationId xmlns:a16="http://schemas.microsoft.com/office/drawing/2014/main" id="{72CF2D62-2011-BB4C-88E8-4517C6A1B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20del%203%20Informe%20de%20Rendicio&#769;n%20de%20Cuentas%20al%20Ciudadan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96">
          <cell r="C96" t="str">
            <v>SUELDOS</v>
          </cell>
          <cell r="D96">
            <v>12760347408</v>
          </cell>
          <cell r="E96">
            <v>7423702188</v>
          </cell>
        </row>
        <row r="97">
          <cell r="C97" t="str">
            <v>GASTOS DE REPRESENTACIÓN</v>
          </cell>
          <cell r="D97">
            <v>476214000</v>
          </cell>
          <cell r="E97">
            <v>319283497</v>
          </cell>
        </row>
        <row r="98">
          <cell r="C98" t="str">
            <v>AGUINALDO</v>
          </cell>
          <cell r="D98">
            <v>1103046784</v>
          </cell>
          <cell r="E98">
            <v>0</v>
          </cell>
        </row>
        <row r="99">
          <cell r="C99" t="str">
            <v>REMUNERACIÓN EXTRAORDINARIA</v>
          </cell>
          <cell r="D99">
            <v>617333416</v>
          </cell>
          <cell r="E99">
            <v>398638447</v>
          </cell>
        </row>
        <row r="100">
          <cell r="C100" t="str">
            <v>REMUNERACION ADICIONAL</v>
          </cell>
          <cell r="D100">
            <v>425863008</v>
          </cell>
          <cell r="E100">
            <v>160406895</v>
          </cell>
        </row>
        <row r="101">
          <cell r="C101" t="str">
            <v>SUBSIDIO FAMILIAR</v>
          </cell>
          <cell r="D101">
            <v>728300000</v>
          </cell>
          <cell r="E101">
            <v>655278692</v>
          </cell>
        </row>
        <row r="102">
          <cell r="C102" t="str">
            <v>BONIFICACIONES</v>
          </cell>
          <cell r="D102">
            <v>3024010080</v>
          </cell>
          <cell r="E102">
            <v>2374079391</v>
          </cell>
        </row>
        <row r="103">
          <cell r="C103" t="str">
            <v>GRATIFICACIONES POR SERVICIOS ESPECIALES</v>
          </cell>
          <cell r="D103">
            <v>108000000</v>
          </cell>
          <cell r="E103">
            <v>34200000</v>
          </cell>
        </row>
        <row r="104">
          <cell r="C104" t="str">
            <v>CONTRATACIÓN DE PERSONAL TÉCNICO</v>
          </cell>
          <cell r="D104">
            <v>284075000</v>
          </cell>
          <cell r="E104">
            <v>178962444</v>
          </cell>
        </row>
        <row r="105">
          <cell r="C105" t="str">
            <v>JORNALES</v>
          </cell>
          <cell r="D105">
            <v>3058157615</v>
          </cell>
          <cell r="E105">
            <v>1604109293</v>
          </cell>
        </row>
        <row r="106">
          <cell r="C106" t="str">
            <v>HONORARIOS PROFESIONALES</v>
          </cell>
          <cell r="D106">
            <v>3379469520</v>
          </cell>
          <cell r="E106">
            <v>1486683031</v>
          </cell>
        </row>
        <row r="107">
          <cell r="C107" t="str">
            <v>OTROS GASTOS DEL PERSONAL</v>
          </cell>
          <cell r="D107">
            <v>907314364</v>
          </cell>
          <cell r="E107">
            <v>524325641</v>
          </cell>
        </row>
        <row r="108">
          <cell r="C108" t="str">
            <v>ENERGÍA ELECTRICA</v>
          </cell>
          <cell r="D108">
            <v>435000000</v>
          </cell>
          <cell r="E108">
            <v>299077115</v>
          </cell>
        </row>
        <row r="109">
          <cell r="C109" t="str">
            <v>AGUA</v>
          </cell>
          <cell r="D109">
            <v>64950000</v>
          </cell>
          <cell r="E109">
            <v>29760401</v>
          </cell>
        </row>
        <row r="110">
          <cell r="C110" t="str">
            <v>TELÉFONOS, TELEFAX Y OTROS SERVICIOS DE
TELECOMUNICACIONES</v>
          </cell>
          <cell r="D110">
            <v>174050000</v>
          </cell>
          <cell r="E110">
            <v>23307316</v>
          </cell>
        </row>
        <row r="111">
          <cell r="C111" t="str">
            <v>CORREOS Y OTROS SERVICIOS POSTALES</v>
          </cell>
          <cell r="D111">
            <v>114500000</v>
          </cell>
          <cell r="E111">
            <v>70250000</v>
          </cell>
        </row>
        <row r="112">
          <cell r="C112" t="str">
            <v>TRANSPORTE</v>
          </cell>
          <cell r="D112">
            <v>2000000</v>
          </cell>
          <cell r="E112">
            <v>1680000</v>
          </cell>
        </row>
        <row r="113">
          <cell r="C113" t="str">
            <v>TRANSPORTE DE PERSONAS</v>
          </cell>
          <cell r="D113">
            <v>607000000</v>
          </cell>
          <cell r="E113">
            <v>427619700</v>
          </cell>
        </row>
        <row r="114">
          <cell r="C114" t="str">
            <v>PASAJES</v>
          </cell>
          <cell r="D114">
            <v>850000000</v>
          </cell>
          <cell r="E114">
            <v>340392849</v>
          </cell>
        </row>
        <row r="115">
          <cell r="C115" t="str">
            <v>VIÁTICOS Y MOVILIDAD</v>
          </cell>
          <cell r="D115">
            <v>2486633884</v>
          </cell>
          <cell r="E115">
            <v>1964373259</v>
          </cell>
        </row>
        <row r="116">
          <cell r="C116" t="str">
            <v>PASAJES Y VIÁTICOS VARIOS</v>
          </cell>
          <cell r="D116">
            <v>150000000</v>
          </cell>
          <cell r="E116">
            <v>63106590</v>
          </cell>
        </row>
        <row r="117">
          <cell r="C117" t="str">
            <v>MANTENIMIENTO Y REPARACIONES MENORES DE
EDIFICIOS Y LOCALES</v>
          </cell>
          <cell r="D117">
            <v>1206065198</v>
          </cell>
          <cell r="E117">
            <v>1089745322</v>
          </cell>
        </row>
        <row r="118">
          <cell r="C118" t="str">
            <v>MANTENIMIENTO Y REPARACIONES MENORES DE
MAQUINARIAS, EQUIPOS</v>
          </cell>
          <cell r="D118">
            <v>408000000</v>
          </cell>
          <cell r="E118">
            <v>36941154</v>
          </cell>
        </row>
        <row r="119">
          <cell r="C119" t="str">
            <v>MANTENIMIENTO Y REPARACIONES MENORES DE
EQUIPOS DE TRANSPORT</v>
          </cell>
          <cell r="D119">
            <v>714600000</v>
          </cell>
          <cell r="E119">
            <v>591099774</v>
          </cell>
        </row>
        <row r="120">
          <cell r="C120" t="str">
            <v>SERVICIOS DE LIMPIEZA, ASEO Y FUMIGACIÓN</v>
          </cell>
          <cell r="D120">
            <v>2100440136</v>
          </cell>
          <cell r="E120">
            <v>1274476923</v>
          </cell>
        </row>
        <row r="121">
          <cell r="C121" t="str">
            <v>MANTENIMIENTO Y REPARACIONES MENORES DE
INSTALACIONES</v>
          </cell>
          <cell r="D121">
            <v>40000000</v>
          </cell>
          <cell r="E121">
            <v>11200000</v>
          </cell>
        </row>
        <row r="122">
          <cell r="C122" t="str">
            <v>ALQUILER DE EDIFICIOS Y LOCALES</v>
          </cell>
          <cell r="D122">
            <v>969000000</v>
          </cell>
          <cell r="E122">
            <v>317783034</v>
          </cell>
        </row>
        <row r="123">
          <cell r="C123" t="str">
            <v>ALQUILER DE FOTOCOPIADORAS</v>
          </cell>
          <cell r="D123">
            <v>0</v>
          </cell>
          <cell r="E123">
            <v>0</v>
          </cell>
        </row>
        <row r="124">
          <cell r="C124" t="str">
            <v>DE INFORMATICA Y SISTEMAS COMPUTARIZADOS</v>
          </cell>
          <cell r="D124">
            <v>167000000</v>
          </cell>
          <cell r="E124">
            <v>200000</v>
          </cell>
        </row>
        <row r="125">
          <cell r="C125" t="str">
            <v>IMPRENTA, PUBLICACIONES Y REPRODUCCIONES</v>
          </cell>
          <cell r="D125">
            <v>321217400</v>
          </cell>
          <cell r="E125">
            <v>140619700</v>
          </cell>
        </row>
        <row r="126">
          <cell r="C126" t="str">
            <v>SERVICIOS BANCARIOS</v>
          </cell>
          <cell r="D126">
            <v>11106916</v>
          </cell>
          <cell r="E126">
            <v>4468944</v>
          </cell>
        </row>
        <row r="127">
          <cell r="C127" t="str">
            <v>PRIMAS Y GASTOS DE SEGUROS</v>
          </cell>
          <cell r="D127">
            <v>751000000</v>
          </cell>
          <cell r="E127">
            <v>0</v>
          </cell>
        </row>
        <row r="128">
          <cell r="C128" t="str">
            <v>PUBLICIDAD Y PROPAGANDA</v>
          </cell>
          <cell r="D128">
            <v>5992277953</v>
          </cell>
          <cell r="E128">
            <v>4237275875</v>
          </cell>
        </row>
        <row r="129">
          <cell r="C129" t="str">
            <v>CONSULTORIAS, ASESORIAS E INVESTIGACIONES</v>
          </cell>
          <cell r="D129">
            <v>857482320</v>
          </cell>
          <cell r="E129">
            <v>590084164</v>
          </cell>
        </row>
        <row r="130">
          <cell r="C130" t="str">
            <v>PROMOCIONES Y EXPOSICIONES</v>
          </cell>
          <cell r="D130">
            <v>4515000000</v>
          </cell>
          <cell r="E130">
            <v>3684830500</v>
          </cell>
        </row>
        <row r="131">
          <cell r="C131" t="str">
            <v>SERVICIOS DE COMUNICACIONES</v>
          </cell>
          <cell r="D131">
            <v>230000000</v>
          </cell>
          <cell r="E131">
            <v>45555281</v>
          </cell>
        </row>
        <row r="132">
          <cell r="C132" t="str">
            <v>SERVICIOS TECNICOSY PROFESIONALES VARIOS</v>
          </cell>
          <cell r="D132">
            <v>8500000</v>
          </cell>
          <cell r="E132">
            <v>3747514</v>
          </cell>
        </row>
        <row r="133">
          <cell r="C133" t="str">
            <v>SERVICIOS DE SEGURO MEDICO</v>
          </cell>
          <cell r="D133">
            <v>3970000000</v>
          </cell>
          <cell r="E133">
            <v>1966120000</v>
          </cell>
        </row>
        <row r="134">
          <cell r="C134" t="str">
            <v>SERVICIOS DE CEREMONIAL</v>
          </cell>
          <cell r="D134">
            <v>740000000</v>
          </cell>
          <cell r="E134">
            <v>32354000</v>
          </cell>
        </row>
        <row r="135">
          <cell r="C135" t="str">
            <v>SERVICIOS DE VIGILANCIA</v>
          </cell>
          <cell r="D135">
            <v>4246462992</v>
          </cell>
          <cell r="E135">
            <v>3342578458</v>
          </cell>
        </row>
        <row r="136">
          <cell r="C136" t="str">
            <v>SERVICIOS DE CATERING</v>
          </cell>
          <cell r="D136">
            <v>20000000</v>
          </cell>
          <cell r="E136">
            <v>9315100</v>
          </cell>
        </row>
        <row r="137">
          <cell r="C137" t="str">
            <v>SERVICIOS EN GENERAL</v>
          </cell>
          <cell r="D137">
            <v>30000000</v>
          </cell>
          <cell r="E137">
            <v>10098000</v>
          </cell>
        </row>
        <row r="138">
          <cell r="C138" t="str">
            <v>CAPACITACIÓN DEL PERSONAL DEL ESTADO</v>
          </cell>
          <cell r="D138">
            <v>116581550</v>
          </cell>
          <cell r="E138">
            <v>46075000</v>
          </cell>
        </row>
        <row r="139">
          <cell r="C139" t="str">
            <v>CAPACITACIÓN ESPECIALIZADA</v>
          </cell>
          <cell r="D139">
            <v>15000000</v>
          </cell>
          <cell r="E139">
            <v>10350000</v>
          </cell>
        </row>
        <row r="140">
          <cell r="C140" t="str">
            <v>ALIMENTOS PARA PERSONAS</v>
          </cell>
          <cell r="D140">
            <v>47333845</v>
          </cell>
          <cell r="E140">
            <v>19137523</v>
          </cell>
        </row>
        <row r="141">
          <cell r="C141" t="str">
            <v>CONFECCIONES TEXTILES</v>
          </cell>
          <cell r="D141">
            <v>10000000</v>
          </cell>
          <cell r="E141">
            <v>0</v>
          </cell>
        </row>
        <row r="142">
          <cell r="C142" t="str">
            <v>PAPEL DE ESCRITORIO Y CARTÓN</v>
          </cell>
          <cell r="D142">
            <v>63000000</v>
          </cell>
          <cell r="E142">
            <v>13315800</v>
          </cell>
        </row>
        <row r="143">
          <cell r="C143" t="str">
            <v>PRODUCTOS DE ARTES GRAFICAS</v>
          </cell>
          <cell r="D143">
            <v>115000000</v>
          </cell>
          <cell r="E143">
            <v>62187520</v>
          </cell>
        </row>
        <row r="144">
          <cell r="C144" t="str">
            <v>PRODUCTOS DE PAPEL Y CARTON</v>
          </cell>
          <cell r="D144">
            <v>7000000</v>
          </cell>
          <cell r="E144">
            <v>260872</v>
          </cell>
        </row>
        <row r="145">
          <cell r="C145" t="str">
            <v>LIBROS, REVISTAS Y PERIÓDICOS</v>
          </cell>
          <cell r="D145">
            <v>20000000</v>
          </cell>
          <cell r="E145">
            <v>12509000</v>
          </cell>
        </row>
        <row r="146">
          <cell r="C146" t="str">
            <v>ELEMENTOS DE LIMPIEZA</v>
          </cell>
          <cell r="D146">
            <v>2610000</v>
          </cell>
          <cell r="E146">
            <v>321350</v>
          </cell>
        </row>
        <row r="147">
          <cell r="C147" t="str">
            <v>ÚTILES DE ESCRITORIO, OFICINA Y ENSERES</v>
          </cell>
          <cell r="D147">
            <v>155786755</v>
          </cell>
          <cell r="E147">
            <v>81678945</v>
          </cell>
        </row>
        <row r="148">
          <cell r="C148" t="str">
            <v>ÚTILES Y MATERIALES ELÉCTRICOS</v>
          </cell>
          <cell r="D148">
            <v>106060000</v>
          </cell>
          <cell r="E148">
            <v>9683208</v>
          </cell>
        </row>
        <row r="149">
          <cell r="C149" t="str">
            <v>PRODUCTOS DE VIDRIO, LOZA Y PORCELANA</v>
          </cell>
          <cell r="D149">
            <v>5850000</v>
          </cell>
          <cell r="E149">
            <v>240000</v>
          </cell>
        </row>
        <row r="150">
          <cell r="C150" t="str">
            <v>REPUESTOS Y ACCESORIOS MENORES</v>
          </cell>
          <cell r="D150">
            <v>7000000</v>
          </cell>
          <cell r="E150">
            <v>2926500</v>
          </cell>
        </row>
        <row r="151">
          <cell r="C151" t="str">
            <v>COMPUESTOS QUÍMICOS</v>
          </cell>
          <cell r="D151">
            <v>32383000</v>
          </cell>
          <cell r="E151">
            <v>12820500</v>
          </cell>
        </row>
        <row r="152">
          <cell r="C152" t="str">
            <v>PRODUCTOS FARMACÉUTICOS Y MEDICINALES</v>
          </cell>
          <cell r="D152">
            <v>5000000</v>
          </cell>
          <cell r="E152">
            <v>96900</v>
          </cell>
        </row>
        <row r="153">
          <cell r="C153" t="str">
            <v>INSECTICIDAS, FUMIGANTES Y OTROS</v>
          </cell>
          <cell r="D153">
            <v>41250000</v>
          </cell>
          <cell r="E153">
            <v>41194320</v>
          </cell>
        </row>
        <row r="154">
          <cell r="C154" t="str">
            <v>TINTAS, PINTURAS Y COLORANTES</v>
          </cell>
          <cell r="D154">
            <v>16600000</v>
          </cell>
          <cell r="E154">
            <v>9577250</v>
          </cell>
        </row>
        <row r="155">
          <cell r="C155" t="str">
            <v>ÚTILES Y MATERIALES MÉDICO-QUIRÚRGICOS Y DE
LABORATORIO</v>
          </cell>
          <cell r="D155">
            <v>2400000</v>
          </cell>
          <cell r="E155">
            <v>0</v>
          </cell>
        </row>
        <row r="156">
          <cell r="C156" t="str">
            <v>COMBUSTIBLES</v>
          </cell>
          <cell r="D156">
            <v>1137784000</v>
          </cell>
          <cell r="E156">
            <v>523174253</v>
          </cell>
        </row>
        <row r="157">
          <cell r="C157" t="str">
            <v>LUBRICANTES</v>
          </cell>
          <cell r="D157">
            <v>201000</v>
          </cell>
          <cell r="E157">
            <v>0</v>
          </cell>
        </row>
        <row r="158">
          <cell r="C158" t="str">
            <v>ARTÍCULOS DE CAUCHO</v>
          </cell>
          <cell r="D158">
            <v>5550000</v>
          </cell>
          <cell r="E158">
            <v>508000</v>
          </cell>
        </row>
        <row r="159">
          <cell r="C159" t="str">
            <v>CUBIERTAS Y CÁMARAS DE AIRE</v>
          </cell>
          <cell r="D159">
            <v>5090000</v>
          </cell>
          <cell r="E159">
            <v>250000</v>
          </cell>
        </row>
        <row r="160">
          <cell r="C160" t="str">
            <v>ESTRUCTURAS METÁLICAS ACABADAS</v>
          </cell>
          <cell r="D160">
            <v>293800</v>
          </cell>
          <cell r="E160">
            <v>0</v>
          </cell>
        </row>
        <row r="161">
          <cell r="C161" t="str">
            <v>HERRAMIENTAS MENORES</v>
          </cell>
          <cell r="D161">
            <v>10440000</v>
          </cell>
          <cell r="E161">
            <v>2069150</v>
          </cell>
        </row>
        <row r="162">
          <cell r="C162" t="str">
            <v>ARTÍCULOS DE PLÁSTICOS</v>
          </cell>
          <cell r="D162">
            <v>1710000</v>
          </cell>
          <cell r="E162">
            <v>242700</v>
          </cell>
        </row>
        <row r="163">
          <cell r="C163" t="str">
            <v>PRODUCTOS E INSUMOS METÁLICOS</v>
          </cell>
          <cell r="D163">
            <v>5954700</v>
          </cell>
          <cell r="E163">
            <v>954700</v>
          </cell>
        </row>
        <row r="164">
          <cell r="C164" t="str">
            <v>PRODUCTOS E INSUMOS NO METÁLICOS</v>
          </cell>
          <cell r="D164">
            <v>3820900</v>
          </cell>
          <cell r="E164">
            <v>1720900</v>
          </cell>
        </row>
        <row r="165">
          <cell r="C165" t="str">
            <v>BIENES DE CONSUMO VARIOS</v>
          </cell>
          <cell r="D165">
            <v>45540000</v>
          </cell>
          <cell r="E165">
            <v>4477300</v>
          </cell>
        </row>
        <row r="166">
          <cell r="C166" t="str">
            <v>HERRAMIENTAS, APARATOS E INSTRUMENTOS EN
GENERAL</v>
          </cell>
          <cell r="D166">
            <v>32800000</v>
          </cell>
          <cell r="E166">
            <v>0</v>
          </cell>
        </row>
        <row r="167">
          <cell r="C167" t="str">
            <v>ADQUISICIONES DE MUEBLES Y ENSERES</v>
          </cell>
          <cell r="D167">
            <v>108000000</v>
          </cell>
          <cell r="E167">
            <v>0</v>
          </cell>
        </row>
        <row r="168">
          <cell r="C168" t="str">
            <v>ADQUISICIONES DE EQUIPOS DE OFICINA</v>
          </cell>
          <cell r="D168">
            <v>30000000</v>
          </cell>
          <cell r="E168">
            <v>0</v>
          </cell>
        </row>
        <row r="169">
          <cell r="C169" t="str">
            <v>ADQUISICIONES DE EQUIPOS DE COMPUTACIÓN</v>
          </cell>
          <cell r="D169">
            <v>287500000</v>
          </cell>
          <cell r="E169">
            <v>0</v>
          </cell>
        </row>
        <row r="170">
          <cell r="C170" t="str">
            <v>ACTIVOS INTANGIBLES</v>
          </cell>
          <cell r="D170">
            <v>100000000</v>
          </cell>
          <cell r="E170">
            <v>0</v>
          </cell>
        </row>
        <row r="171">
          <cell r="C171" t="str">
            <v>BECAS</v>
          </cell>
          <cell r="D171">
            <v>432000000</v>
          </cell>
          <cell r="E171">
            <v>238140000</v>
          </cell>
        </row>
        <row r="172">
          <cell r="C172" t="str">
            <v>APORTES A ENTIDADES EDUCATIVAS E
INSTITUCIONES SIN FINES DE</v>
          </cell>
          <cell r="D172">
            <v>700000000</v>
          </cell>
          <cell r="E172">
            <v>700000000</v>
          </cell>
        </row>
        <row r="173">
          <cell r="C173" t="str">
            <v>OTRAS TRANSFERENCIAS CORRIENTES</v>
          </cell>
          <cell r="D173">
            <v>6100000</v>
          </cell>
          <cell r="E173">
            <v>6100000</v>
          </cell>
        </row>
        <row r="174">
          <cell r="C174" t="str">
            <v>TRANSFERENCIAS CORRIENTES AL SECTOR
EXTERNO</v>
          </cell>
          <cell r="D174">
            <v>379000000</v>
          </cell>
          <cell r="E174">
            <v>376174096</v>
          </cell>
        </row>
        <row r="175">
          <cell r="C175" t="str">
            <v>TRANSFERENCIAS CTES. A ENT. DEL SECTOR
PRIVADO, ACADEMICO Y/</v>
          </cell>
          <cell r="D175">
            <v>151000000</v>
          </cell>
          <cell r="E175">
            <v>143813340</v>
          </cell>
        </row>
        <row r="176">
          <cell r="C176" t="str">
            <v>PAGO DE IMPUESTOS, TASAS, GASTOS JUDICIALES Y OTROS</v>
          </cell>
          <cell r="D176">
            <v>1299860316</v>
          </cell>
          <cell r="E176">
            <v>18485499</v>
          </cell>
        </row>
        <row r="177">
          <cell r="C177" t="str">
            <v>DEUDAS PENDIENTES DE PAGO DE GASTOS
CORRIENTES DE EJERCICIOS</v>
          </cell>
          <cell r="D177">
            <v>377785000</v>
          </cell>
          <cell r="E177">
            <v>377785000</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nwto.org/es/news/dia-mundial-del-turismo-2022-el-sector-se-une-a-repensar-el-turismo-para-las-personas-y-el-planeta" TargetMode="External"/><Relationship Id="rId18" Type="http://schemas.openxmlformats.org/officeDocument/2006/relationships/hyperlink" Target="https://informacionpublica.paraguay.gov.py/portal/" TargetMode="External"/><Relationship Id="rId26" Type="http://schemas.openxmlformats.org/officeDocument/2006/relationships/hyperlink" Target="https://www.contrataciones.gov.py/buscador/general.html?filtro=407949&amp;page=" TargetMode="External"/><Relationship Id="rId21" Type="http://schemas.openxmlformats.org/officeDocument/2006/relationships/hyperlink" Target="https://informacionpublica.paraguay.gov.py/" TargetMode="External"/><Relationship Id="rId34" Type="http://schemas.openxmlformats.org/officeDocument/2006/relationships/hyperlink" Target="https://www.contrataciones.gov.py/buscador/tienda-virtual.html" TargetMode="External"/><Relationship Id="rId7" Type="http://schemas.openxmlformats.org/officeDocument/2006/relationships/hyperlink" Target="https://www.senatur.gov.py/" TargetMode="External"/><Relationship Id="rId12" Type="http://schemas.openxmlformats.org/officeDocument/2006/relationships/hyperlink" Target="https://1drv.ms/u/s!Aqu4cr_Qc3ZVizjPmy_3-ReVmSfw?e=yMdYzf" TargetMode="External"/><Relationship Id="rId17" Type="http://schemas.openxmlformats.org/officeDocument/2006/relationships/hyperlink" Target="https://transparencia.senac.gov.py/portal" TargetMode="External"/><Relationship Id="rId25" Type="http://schemas.openxmlformats.org/officeDocument/2006/relationships/hyperlink" Target="https://www.contrataciones.gov.py/buscador/general.html?filtro=407940&amp;page=" TargetMode="External"/><Relationship Id="rId33" Type="http://schemas.openxmlformats.org/officeDocument/2006/relationships/hyperlink" Target="https://www.contrataciones.gov.py/buscador/tienda-virtual.html" TargetMode="External"/><Relationship Id="rId38" Type="http://schemas.openxmlformats.org/officeDocument/2006/relationships/drawing" Target="../drawings/drawing1.xml"/><Relationship Id="rId2" Type="http://schemas.openxmlformats.org/officeDocument/2006/relationships/hyperlink" Target="https://spr.stp.gov.py/tablero/public/geografico4.jsp" TargetMode="External"/><Relationship Id="rId16" Type="http://schemas.openxmlformats.org/officeDocument/2006/relationships/hyperlink" Target="https://transparencia.senac.gov.py/portal" TargetMode="External"/><Relationship Id="rId20" Type="http://schemas.openxmlformats.org/officeDocument/2006/relationships/hyperlink" Target="https://www.visitparaguay.travel/" TargetMode="External"/><Relationship Id="rId29" Type="http://schemas.openxmlformats.org/officeDocument/2006/relationships/hyperlink" Target="https://www.contrataciones.gov.py/licitaciones/adjudicacion/407900-mantenimiento-generador-senatur-1/resumen-adjudicacion.html" TargetMode="External"/><Relationship Id="rId1" Type="http://schemas.openxmlformats.org/officeDocument/2006/relationships/hyperlink" Target="https://www.senatur.gov.py/application/files/2315/3502/1798/Plan_Maestro_SENATUR_2019-2026.pdf" TargetMode="External"/><Relationship Id="rId6" Type="http://schemas.openxmlformats.org/officeDocument/2006/relationships/hyperlink" Target="https://www.senatur.gov.py/reclamos" TargetMode="External"/><Relationship Id="rId11" Type="http://schemas.openxmlformats.org/officeDocument/2006/relationships/hyperlink" Target="https://onedrive.live.com/?id=557673D0BF72B8AB%211461&amp;cid=557673D0BF72B8AB" TargetMode="External"/><Relationship Id="rId24" Type="http://schemas.openxmlformats.org/officeDocument/2006/relationships/hyperlink" Target="https://www.contrataciones.gov.py/buscador/general.html?filtro=416237&amp;page=" TargetMode="External"/><Relationship Id="rId32" Type="http://schemas.openxmlformats.org/officeDocument/2006/relationships/hyperlink" Target="https://www.contrataciones.gov.py/buscador/tienda-virtual.html" TargetMode="External"/><Relationship Id="rId37" Type="http://schemas.openxmlformats.org/officeDocument/2006/relationships/printerSettings" Target="../printerSettings/printerSettings1.bin"/><Relationship Id="rId5" Type="http://schemas.openxmlformats.org/officeDocument/2006/relationships/hyperlink" Target="https://www.senatur.gov.py/application/files/3915/9171/4725/directorio_funcionarios.pdf" TargetMode="External"/><Relationship Id="rId15" Type="http://schemas.openxmlformats.org/officeDocument/2006/relationships/hyperlink" Target="https://www.ip.gov.py/ip/secretario-de-la-organizacion-mundial-del-turismo-destaca-a-paraguay-como-destino" TargetMode="External"/><Relationship Id="rId23" Type="http://schemas.openxmlformats.org/officeDocument/2006/relationships/hyperlink" Target="https://www.sfp.gov.py/sfp/noticia/14850-informe-del-cumplimiento-de-la-ley-518914-que-corresponde-al-mes-de-julio-de-2020.html" TargetMode="External"/><Relationship Id="rId28" Type="http://schemas.openxmlformats.org/officeDocument/2006/relationships/hyperlink" Target="https://www.contrataciones.gov.py/buscador/general.html?filtro=407938&amp;page=" TargetMode="External"/><Relationship Id="rId36" Type="http://schemas.openxmlformats.org/officeDocument/2006/relationships/hyperlink" Target="https://bit.ly/3SNymp8" TargetMode="External"/><Relationship Id="rId10" Type="http://schemas.openxmlformats.org/officeDocument/2006/relationships/hyperlink" Target="https://twitter.com/Senatur_Py" TargetMode="External"/><Relationship Id="rId19" Type="http://schemas.openxmlformats.org/officeDocument/2006/relationships/hyperlink" Target="https://informacionpublica.paraguay.gov.py/portal/" TargetMode="External"/><Relationship Id="rId31" Type="http://schemas.openxmlformats.org/officeDocument/2006/relationships/hyperlink" Target="https://www.contrataciones.gov.py/buscador/tienda-virtual.html" TargetMode="External"/><Relationship Id="rId4" Type="http://schemas.openxmlformats.org/officeDocument/2006/relationships/hyperlink" Target="https://www.senatur.gov.py/" TargetMode="External"/><Relationship Id="rId9" Type="http://schemas.openxmlformats.org/officeDocument/2006/relationships/hyperlink" Target="https://instagram.com/senatur_py?igshid=15lt8768idwci" TargetMode="External"/><Relationship Id="rId14" Type="http://schemas.openxmlformats.org/officeDocument/2006/relationships/hyperlink" Target="https://senatur.gov.py/noticias/maxima-autoridad-del-turismo-mundial-reunio-en-itaipu-a-850-personas-en-seminario-sobre-turismo-sostenible-y-energia-renovable" TargetMode="External"/><Relationship Id="rId22" Type="http://schemas.openxmlformats.org/officeDocument/2006/relationships/hyperlink" Target="https://paneldenuncias.senac.gov.py/" TargetMode="External"/><Relationship Id="rId27" Type="http://schemas.openxmlformats.org/officeDocument/2006/relationships/hyperlink" Target="https://www.contrataciones.gov.py/buscador/general.html?filtro=407947&amp;page=" TargetMode="External"/><Relationship Id="rId30" Type="http://schemas.openxmlformats.org/officeDocument/2006/relationships/hyperlink" Target="https://www.contrataciones.gov.py/buscador/general.html?filtro=407953&amp;page=" TargetMode="External"/><Relationship Id="rId35" Type="http://schemas.openxmlformats.org/officeDocument/2006/relationships/hyperlink" Target="https://www.contrataciones.gov.py/buscador/general.html?filtro=400334&amp;page=" TargetMode="External"/><Relationship Id="rId8" Type="http://schemas.openxmlformats.org/officeDocument/2006/relationships/hyperlink" Target="https://www.facebook.com/SenaturPy/" TargetMode="External"/><Relationship Id="rId3" Type="http://schemas.openxmlformats.org/officeDocument/2006/relationships/hyperlink" Target="https://senatur.gov.py/plan-estrategico-de-desarrollo-turistico-sostenible/https:/senatur.gov.py/plan-de-desarrollo-turist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7"/>
  <sheetViews>
    <sheetView tabSelected="1" zoomScale="80" zoomScaleNormal="80" zoomScaleSheetLayoutView="81" workbookViewId="0">
      <selection sqref="A1:G2"/>
    </sheetView>
  </sheetViews>
  <sheetFormatPr baseColWidth="10" defaultColWidth="9.1640625" defaultRowHeight="15"/>
  <cols>
    <col min="1" max="1" width="20.6640625" style="7" customWidth="1"/>
    <col min="2" max="2" width="34.1640625" style="7" customWidth="1"/>
    <col min="3" max="3" width="58.1640625" style="7" customWidth="1"/>
    <col min="4" max="4" width="21.6640625" style="7" customWidth="1"/>
    <col min="5" max="5" width="26.6640625" style="7" customWidth="1"/>
    <col min="6" max="6" width="26.1640625" style="7" customWidth="1"/>
    <col min="7" max="7" width="30.6640625" style="7" customWidth="1"/>
    <col min="8" max="8" width="21.33203125" style="7" customWidth="1"/>
    <col min="9" max="16384" width="9.1640625" style="7"/>
  </cols>
  <sheetData>
    <row r="1" spans="1:8" ht="24">
      <c r="A1" s="115" t="s">
        <v>98</v>
      </c>
      <c r="B1" s="115"/>
      <c r="C1" s="115"/>
      <c r="D1" s="115"/>
      <c r="E1" s="115"/>
      <c r="F1" s="115"/>
      <c r="G1" s="115"/>
      <c r="H1" s="6"/>
    </row>
    <row r="2" spans="1:8" ht="20">
      <c r="A2" s="115"/>
      <c r="B2" s="115"/>
      <c r="C2" s="115"/>
      <c r="D2" s="115"/>
      <c r="E2" s="115"/>
      <c r="F2" s="115"/>
      <c r="G2" s="115"/>
      <c r="H2" s="8"/>
    </row>
    <row r="3" spans="1:8" ht="19">
      <c r="A3" s="112" t="s">
        <v>0</v>
      </c>
      <c r="B3" s="112"/>
      <c r="C3" s="112"/>
      <c r="D3" s="112"/>
      <c r="E3" s="112"/>
      <c r="F3" s="112"/>
      <c r="G3" s="112"/>
      <c r="H3" s="9"/>
    </row>
    <row r="4" spans="1:8" ht="19">
      <c r="A4" s="10" t="s">
        <v>1</v>
      </c>
      <c r="B4" s="10" t="s">
        <v>104</v>
      </c>
      <c r="C4" s="11"/>
      <c r="D4" s="11"/>
      <c r="E4" s="11"/>
      <c r="F4" s="11"/>
      <c r="G4" s="11"/>
      <c r="H4" s="9"/>
    </row>
    <row r="5" spans="1:8" ht="19">
      <c r="A5" s="10" t="s">
        <v>154</v>
      </c>
      <c r="B5" s="12"/>
      <c r="C5" s="11"/>
      <c r="D5" s="11"/>
      <c r="E5" s="11"/>
      <c r="F5" s="11"/>
      <c r="G5" s="11"/>
      <c r="H5" s="9"/>
    </row>
    <row r="6" spans="1:8" ht="19">
      <c r="A6" s="116" t="s">
        <v>2</v>
      </c>
      <c r="B6" s="116"/>
      <c r="C6" s="116"/>
      <c r="D6" s="116"/>
      <c r="E6" s="116"/>
      <c r="F6" s="116"/>
      <c r="G6" s="116"/>
      <c r="H6" s="9"/>
    </row>
    <row r="7" spans="1:8" ht="15" customHeight="1">
      <c r="A7" s="120" t="s">
        <v>188</v>
      </c>
      <c r="B7" s="121"/>
      <c r="C7" s="121"/>
      <c r="D7" s="121"/>
      <c r="E7" s="121"/>
      <c r="F7" s="121"/>
      <c r="G7" s="122"/>
      <c r="H7" s="13"/>
    </row>
    <row r="8" spans="1:8" ht="15" customHeight="1">
      <c r="A8" s="123"/>
      <c r="B8" s="124"/>
      <c r="C8" s="124"/>
      <c r="D8" s="124"/>
      <c r="E8" s="124"/>
      <c r="F8" s="124"/>
      <c r="G8" s="125"/>
      <c r="H8" s="13"/>
    </row>
    <row r="9" spans="1:8" ht="15" customHeight="1">
      <c r="A9" s="123"/>
      <c r="B9" s="124"/>
      <c r="C9" s="124"/>
      <c r="D9" s="124"/>
      <c r="E9" s="124"/>
      <c r="F9" s="124"/>
      <c r="G9" s="125"/>
      <c r="H9" s="13"/>
    </row>
    <row r="10" spans="1:8" ht="15" customHeight="1">
      <c r="A10" s="123"/>
      <c r="B10" s="124"/>
      <c r="C10" s="124"/>
      <c r="D10" s="124"/>
      <c r="E10" s="124"/>
      <c r="F10" s="124"/>
      <c r="G10" s="125"/>
      <c r="H10" s="13"/>
    </row>
    <row r="11" spans="1:8" ht="15" customHeight="1">
      <c r="A11" s="123"/>
      <c r="B11" s="124"/>
      <c r="C11" s="124"/>
      <c r="D11" s="124"/>
      <c r="E11" s="124"/>
      <c r="F11" s="124"/>
      <c r="G11" s="125"/>
      <c r="H11" s="13"/>
    </row>
    <row r="12" spans="1:8" ht="15" customHeight="1">
      <c r="A12" s="126"/>
      <c r="B12" s="127"/>
      <c r="C12" s="127"/>
      <c r="D12" s="127"/>
      <c r="E12" s="127"/>
      <c r="F12" s="127"/>
      <c r="G12" s="128"/>
      <c r="H12" s="13"/>
    </row>
    <row r="13" spans="1:8" ht="19">
      <c r="A13" s="116" t="s">
        <v>3</v>
      </c>
      <c r="B13" s="116"/>
      <c r="C13" s="116"/>
      <c r="D13" s="116"/>
      <c r="E13" s="116"/>
      <c r="F13" s="116"/>
      <c r="G13" s="116"/>
      <c r="H13" s="9"/>
    </row>
    <row r="14" spans="1:8" ht="15" customHeight="1">
      <c r="A14" s="129" t="s">
        <v>189</v>
      </c>
      <c r="B14" s="121"/>
      <c r="C14" s="121"/>
      <c r="D14" s="121"/>
      <c r="E14" s="121"/>
      <c r="F14" s="121"/>
      <c r="G14" s="122"/>
      <c r="H14" s="13"/>
    </row>
    <row r="15" spans="1:8" ht="15" customHeight="1">
      <c r="A15" s="123"/>
      <c r="B15" s="124"/>
      <c r="C15" s="124"/>
      <c r="D15" s="124"/>
      <c r="E15" s="124"/>
      <c r="F15" s="124"/>
      <c r="G15" s="125"/>
      <c r="H15" s="13"/>
    </row>
    <row r="16" spans="1:8" ht="15" customHeight="1">
      <c r="A16" s="123"/>
      <c r="B16" s="124"/>
      <c r="C16" s="124"/>
      <c r="D16" s="124"/>
      <c r="E16" s="124"/>
      <c r="F16" s="124"/>
      <c r="G16" s="125"/>
      <c r="H16" s="13"/>
    </row>
    <row r="17" spans="1:8" ht="15" customHeight="1">
      <c r="A17" s="123"/>
      <c r="B17" s="124"/>
      <c r="C17" s="124"/>
      <c r="D17" s="124"/>
      <c r="E17" s="124"/>
      <c r="F17" s="124"/>
      <c r="G17" s="125"/>
      <c r="H17" s="13"/>
    </row>
    <row r="18" spans="1:8" ht="15" customHeight="1">
      <c r="A18" s="123"/>
      <c r="B18" s="124"/>
      <c r="C18" s="124"/>
      <c r="D18" s="124"/>
      <c r="E18" s="124"/>
      <c r="F18" s="124"/>
      <c r="G18" s="125"/>
      <c r="H18" s="13"/>
    </row>
    <row r="19" spans="1:8" ht="15" customHeight="1">
      <c r="A19" s="126"/>
      <c r="B19" s="127"/>
      <c r="C19" s="127"/>
      <c r="D19" s="127"/>
      <c r="E19" s="127"/>
      <c r="F19" s="127"/>
      <c r="G19" s="128"/>
      <c r="H19" s="13"/>
    </row>
    <row r="20" spans="1:8" ht="15" customHeight="1">
      <c r="A20" s="14"/>
      <c r="B20" s="14"/>
      <c r="C20" s="14"/>
      <c r="D20" s="14"/>
      <c r="E20" s="14"/>
      <c r="F20" s="14"/>
      <c r="G20" s="14"/>
      <c r="H20" s="13"/>
    </row>
    <row r="21" spans="1:8" s="16" customFormat="1" ht="19">
      <c r="A21" s="117" t="s">
        <v>85</v>
      </c>
      <c r="B21" s="117"/>
      <c r="C21" s="117"/>
      <c r="D21" s="117"/>
      <c r="E21" s="117"/>
      <c r="F21" s="117"/>
      <c r="G21" s="117"/>
      <c r="H21" s="15"/>
    </row>
    <row r="22" spans="1:8" s="16" customFormat="1" ht="36" customHeight="1">
      <c r="A22" s="118" t="s">
        <v>83</v>
      </c>
      <c r="B22" s="119"/>
      <c r="C22" s="119"/>
      <c r="D22" s="119"/>
      <c r="E22" s="119"/>
      <c r="F22" s="119"/>
      <c r="G22" s="119"/>
      <c r="H22" s="15"/>
    </row>
    <row r="23" spans="1:8" ht="17">
      <c r="A23" s="17" t="s">
        <v>4</v>
      </c>
      <c r="B23" s="130" t="s">
        <v>5</v>
      </c>
      <c r="C23" s="131"/>
      <c r="D23" s="74" t="s">
        <v>6</v>
      </c>
      <c r="E23" s="74"/>
      <c r="F23" s="74" t="s">
        <v>7</v>
      </c>
      <c r="G23" s="74"/>
      <c r="H23" s="11"/>
    </row>
    <row r="24" spans="1:8" ht="30" customHeight="1">
      <c r="A24" s="24">
        <v>1</v>
      </c>
      <c r="B24" s="73" t="s">
        <v>274</v>
      </c>
      <c r="C24" s="73"/>
      <c r="D24" s="74" t="s">
        <v>275</v>
      </c>
      <c r="E24" s="74"/>
      <c r="F24" s="75" t="s">
        <v>276</v>
      </c>
      <c r="G24" s="76"/>
      <c r="H24" s="11"/>
    </row>
    <row r="25" spans="1:8" ht="30" customHeight="1">
      <c r="A25" s="24">
        <v>2</v>
      </c>
      <c r="B25" s="73" t="s">
        <v>277</v>
      </c>
      <c r="C25" s="73"/>
      <c r="D25" s="74" t="s">
        <v>278</v>
      </c>
      <c r="E25" s="74"/>
      <c r="F25" s="75" t="s">
        <v>279</v>
      </c>
      <c r="G25" s="76"/>
      <c r="H25" s="11"/>
    </row>
    <row r="26" spans="1:8" ht="30" customHeight="1">
      <c r="A26" s="24">
        <v>3</v>
      </c>
      <c r="B26" s="73" t="s">
        <v>280</v>
      </c>
      <c r="C26" s="73"/>
      <c r="D26" s="74" t="s">
        <v>281</v>
      </c>
      <c r="E26" s="74"/>
      <c r="F26" s="75" t="s">
        <v>282</v>
      </c>
      <c r="G26" s="76"/>
      <c r="H26" s="11"/>
    </row>
    <row r="27" spans="1:8" ht="30" customHeight="1">
      <c r="A27" s="24">
        <v>4</v>
      </c>
      <c r="B27" s="73" t="s">
        <v>283</v>
      </c>
      <c r="C27" s="73"/>
      <c r="D27" s="74" t="s">
        <v>284</v>
      </c>
      <c r="E27" s="74"/>
      <c r="F27" s="77" t="s">
        <v>285</v>
      </c>
      <c r="G27" s="78"/>
      <c r="H27" s="11"/>
    </row>
    <row r="28" spans="1:8" ht="30" customHeight="1">
      <c r="A28" s="24">
        <v>5</v>
      </c>
      <c r="B28" s="73" t="s">
        <v>286</v>
      </c>
      <c r="C28" s="73"/>
      <c r="D28" s="74" t="s">
        <v>287</v>
      </c>
      <c r="E28" s="74"/>
      <c r="F28" s="75" t="s">
        <v>288</v>
      </c>
      <c r="G28" s="76"/>
      <c r="H28" s="11"/>
    </row>
    <row r="29" spans="1:8" ht="30" customHeight="1">
      <c r="A29" s="24">
        <v>6</v>
      </c>
      <c r="B29" s="73" t="s">
        <v>289</v>
      </c>
      <c r="C29" s="73"/>
      <c r="D29" s="74" t="s">
        <v>290</v>
      </c>
      <c r="E29" s="74"/>
      <c r="F29" s="75" t="s">
        <v>291</v>
      </c>
      <c r="G29" s="76"/>
      <c r="H29" s="11"/>
    </row>
    <row r="30" spans="1:8" ht="30" customHeight="1">
      <c r="A30" s="24">
        <v>7</v>
      </c>
      <c r="B30" s="73" t="s">
        <v>292</v>
      </c>
      <c r="C30" s="73"/>
      <c r="D30" s="74" t="s">
        <v>293</v>
      </c>
      <c r="E30" s="74"/>
      <c r="F30" s="77" t="s">
        <v>294</v>
      </c>
      <c r="G30" s="78"/>
      <c r="H30" s="11"/>
    </row>
    <row r="31" spans="1:8" ht="30" customHeight="1">
      <c r="A31" s="24">
        <v>8</v>
      </c>
      <c r="B31" s="73" t="s">
        <v>295</v>
      </c>
      <c r="C31" s="73"/>
      <c r="D31" s="74" t="s">
        <v>296</v>
      </c>
      <c r="E31" s="74"/>
      <c r="F31" s="75" t="s">
        <v>297</v>
      </c>
      <c r="G31" s="76"/>
      <c r="H31" s="11"/>
    </row>
    <row r="32" spans="1:8" ht="30" customHeight="1">
      <c r="A32" s="24">
        <v>9</v>
      </c>
      <c r="B32" s="73" t="s">
        <v>298</v>
      </c>
      <c r="C32" s="73"/>
      <c r="D32" s="74" t="s">
        <v>299</v>
      </c>
      <c r="E32" s="74"/>
      <c r="F32" s="77" t="s">
        <v>300</v>
      </c>
      <c r="G32" s="78"/>
      <c r="H32" s="11"/>
    </row>
    <row r="33" spans="1:8" ht="30" customHeight="1">
      <c r="A33" s="24">
        <v>10</v>
      </c>
      <c r="B33" s="73" t="s">
        <v>301</v>
      </c>
      <c r="C33" s="73"/>
      <c r="D33" s="74" t="s">
        <v>302</v>
      </c>
      <c r="E33" s="74"/>
      <c r="F33" s="75" t="s">
        <v>303</v>
      </c>
      <c r="G33" s="76"/>
      <c r="H33" s="11"/>
    </row>
    <row r="34" spans="1:8" ht="30" customHeight="1">
      <c r="A34" s="24">
        <v>11</v>
      </c>
      <c r="B34" s="73" t="s">
        <v>304</v>
      </c>
      <c r="C34" s="73"/>
      <c r="D34" s="74" t="s">
        <v>305</v>
      </c>
      <c r="E34" s="74"/>
      <c r="F34" s="77" t="s">
        <v>306</v>
      </c>
      <c r="G34" s="78"/>
      <c r="H34" s="11"/>
    </row>
    <row r="35" spans="1:8" ht="30" customHeight="1">
      <c r="A35" s="24">
        <v>12</v>
      </c>
      <c r="B35" s="73" t="s">
        <v>307</v>
      </c>
      <c r="C35" s="73"/>
      <c r="D35" s="74" t="s">
        <v>308</v>
      </c>
      <c r="E35" s="74"/>
      <c r="F35" s="75" t="s">
        <v>309</v>
      </c>
      <c r="G35" s="76"/>
      <c r="H35" s="11"/>
    </row>
    <row r="36" spans="1:8" ht="30" customHeight="1">
      <c r="A36" s="24">
        <v>13</v>
      </c>
      <c r="B36" s="73" t="s">
        <v>310</v>
      </c>
      <c r="C36" s="73"/>
      <c r="D36" s="74" t="s">
        <v>311</v>
      </c>
      <c r="E36" s="74"/>
      <c r="F36" s="77" t="s">
        <v>312</v>
      </c>
      <c r="G36" s="78"/>
      <c r="H36" s="11"/>
    </row>
    <row r="37" spans="1:8" ht="30" customHeight="1">
      <c r="A37" s="24">
        <v>14</v>
      </c>
      <c r="B37" s="73" t="s">
        <v>313</v>
      </c>
      <c r="C37" s="73"/>
      <c r="D37" s="74" t="s">
        <v>314</v>
      </c>
      <c r="E37" s="74"/>
      <c r="F37" s="75" t="s">
        <v>315</v>
      </c>
      <c r="G37" s="76"/>
      <c r="H37" s="11"/>
    </row>
    <row r="38" spans="1:8" ht="30" customHeight="1">
      <c r="A38" s="24">
        <v>15</v>
      </c>
      <c r="B38" s="73" t="s">
        <v>316</v>
      </c>
      <c r="C38" s="73"/>
      <c r="D38" s="74" t="s">
        <v>317</v>
      </c>
      <c r="E38" s="74"/>
      <c r="F38" s="75" t="s">
        <v>318</v>
      </c>
      <c r="G38" s="76"/>
      <c r="H38" s="11"/>
    </row>
    <row r="39" spans="1:8" ht="16">
      <c r="A39" s="175" t="s">
        <v>75</v>
      </c>
      <c r="B39" s="175"/>
      <c r="C39" s="175"/>
      <c r="D39" s="175"/>
      <c r="E39" s="114">
        <f>COUNTA(A24:A38)</f>
        <v>15</v>
      </c>
      <c r="F39" s="114"/>
      <c r="G39" s="114"/>
      <c r="H39" s="11"/>
    </row>
    <row r="40" spans="1:8" ht="15.75" customHeight="1">
      <c r="A40" s="176" t="s">
        <v>77</v>
      </c>
      <c r="B40" s="176"/>
      <c r="C40" s="176"/>
      <c r="D40" s="176"/>
      <c r="E40" s="114">
        <f>COUNTA(A26,A29,A34:A35,A37:A38)</f>
        <v>6</v>
      </c>
      <c r="F40" s="114"/>
      <c r="G40" s="114"/>
      <c r="H40" s="11"/>
    </row>
    <row r="41" spans="1:8" ht="15.75" customHeight="1">
      <c r="A41" s="176" t="s">
        <v>76</v>
      </c>
      <c r="B41" s="176"/>
      <c r="C41" s="176"/>
      <c r="D41" s="176"/>
      <c r="E41" s="114">
        <f>COUNTA(A24:A25,A27:A28,A30:A33,A36)</f>
        <v>9</v>
      </c>
      <c r="F41" s="114"/>
      <c r="G41" s="114"/>
      <c r="H41" s="11"/>
    </row>
    <row r="42" spans="1:8" ht="15.75" customHeight="1">
      <c r="A42" s="176" t="s">
        <v>80</v>
      </c>
      <c r="B42" s="176"/>
      <c r="C42" s="176"/>
      <c r="D42" s="176"/>
      <c r="E42" s="114" t="s">
        <v>319</v>
      </c>
      <c r="F42" s="114"/>
      <c r="G42" s="114"/>
      <c r="H42" s="11"/>
    </row>
    <row r="43" spans="1:8" ht="16">
      <c r="A43" s="11"/>
      <c r="B43" s="11"/>
      <c r="C43" s="11"/>
      <c r="D43" s="11"/>
      <c r="E43" s="11"/>
      <c r="F43" s="11"/>
      <c r="G43" s="11"/>
      <c r="H43" s="11"/>
    </row>
    <row r="44" spans="1:8" ht="19">
      <c r="A44" s="134" t="s">
        <v>84</v>
      </c>
      <c r="B44" s="135"/>
      <c r="C44" s="135"/>
      <c r="D44" s="135"/>
      <c r="E44" s="135"/>
      <c r="F44" s="135"/>
      <c r="G44" s="135"/>
      <c r="H44" s="11"/>
    </row>
    <row r="45" spans="1:8" ht="17">
      <c r="A45" s="136" t="s">
        <v>8</v>
      </c>
      <c r="B45" s="137"/>
      <c r="C45" s="137"/>
      <c r="D45" s="137"/>
      <c r="E45" s="137"/>
      <c r="F45" s="137"/>
      <c r="G45" s="137"/>
      <c r="H45" s="11"/>
    </row>
    <row r="46" spans="1:8" ht="47.25" customHeight="1">
      <c r="A46" s="197" t="s">
        <v>499</v>
      </c>
      <c r="B46" s="138"/>
      <c r="C46" s="138"/>
      <c r="D46" s="138"/>
      <c r="E46" s="138"/>
      <c r="F46" s="138"/>
      <c r="G46" s="138"/>
      <c r="H46" s="11"/>
    </row>
    <row r="47" spans="1:8" ht="15.75" customHeight="1">
      <c r="A47" s="139" t="s">
        <v>82</v>
      </c>
      <c r="B47" s="139"/>
      <c r="C47" s="139"/>
      <c r="D47" s="139"/>
      <c r="E47" s="139"/>
      <c r="F47" s="139"/>
      <c r="G47" s="139"/>
      <c r="H47" s="11"/>
    </row>
    <row r="48" spans="1:8" ht="26.25" customHeight="1">
      <c r="A48" s="132" t="s">
        <v>89</v>
      </c>
      <c r="B48" s="133"/>
      <c r="C48" s="133"/>
      <c r="D48" s="133"/>
      <c r="E48" s="133"/>
      <c r="F48" s="133"/>
      <c r="G48" s="133"/>
      <c r="H48" s="11"/>
    </row>
    <row r="49" spans="1:8" ht="34">
      <c r="A49" s="18" t="s">
        <v>9</v>
      </c>
      <c r="B49" s="73" t="s">
        <v>90</v>
      </c>
      <c r="C49" s="73"/>
      <c r="D49" s="18" t="s">
        <v>10</v>
      </c>
      <c r="E49" s="73" t="s">
        <v>11</v>
      </c>
      <c r="F49" s="73"/>
      <c r="G49" s="20" t="s">
        <v>12</v>
      </c>
      <c r="H49" s="11"/>
    </row>
    <row r="50" spans="1:8" ht="80" customHeight="1">
      <c r="A50" s="21" t="s">
        <v>264</v>
      </c>
      <c r="B50" s="110" t="s">
        <v>105</v>
      </c>
      <c r="C50" s="111"/>
      <c r="D50" s="21" t="s">
        <v>106</v>
      </c>
      <c r="E50" s="107" t="s">
        <v>107</v>
      </c>
      <c r="F50" s="108"/>
      <c r="G50" s="22" t="s">
        <v>108</v>
      </c>
      <c r="H50" s="11"/>
    </row>
    <row r="51" spans="1:8" ht="110" customHeight="1">
      <c r="A51" s="21" t="s">
        <v>265</v>
      </c>
      <c r="B51" s="110" t="s">
        <v>109</v>
      </c>
      <c r="C51" s="111"/>
      <c r="D51" s="21" t="s">
        <v>128</v>
      </c>
      <c r="E51" s="107" t="s">
        <v>110</v>
      </c>
      <c r="F51" s="108"/>
      <c r="G51" s="23" t="s">
        <v>111</v>
      </c>
      <c r="H51" s="11"/>
    </row>
    <row r="52" spans="1:8" ht="100" customHeight="1">
      <c r="A52" s="21" t="s">
        <v>266</v>
      </c>
      <c r="B52" s="110" t="s">
        <v>112</v>
      </c>
      <c r="C52" s="111"/>
      <c r="D52" s="21" t="s">
        <v>129</v>
      </c>
      <c r="E52" s="107" t="s">
        <v>113</v>
      </c>
      <c r="F52" s="108"/>
      <c r="G52" s="23" t="s">
        <v>114</v>
      </c>
      <c r="H52" s="11"/>
    </row>
    <row r="53" spans="1:8" ht="100" customHeight="1">
      <c r="A53" s="21" t="s">
        <v>267</v>
      </c>
      <c r="B53" s="110" t="s">
        <v>115</v>
      </c>
      <c r="C53" s="111"/>
      <c r="D53" s="21" t="s">
        <v>130</v>
      </c>
      <c r="E53" s="107" t="s">
        <v>116</v>
      </c>
      <c r="F53" s="108"/>
      <c r="G53" s="22" t="s">
        <v>114</v>
      </c>
      <c r="H53" s="11"/>
    </row>
    <row r="54" spans="1:8" ht="100" customHeight="1">
      <c r="A54" s="21" t="s">
        <v>268</v>
      </c>
      <c r="B54" s="110" t="s">
        <v>117</v>
      </c>
      <c r="C54" s="111"/>
      <c r="D54" s="21" t="s">
        <v>129</v>
      </c>
      <c r="E54" s="107" t="s">
        <v>118</v>
      </c>
      <c r="F54" s="108"/>
      <c r="G54" s="22" t="s">
        <v>119</v>
      </c>
      <c r="H54" s="11"/>
    </row>
    <row r="55" spans="1:8" ht="100" customHeight="1">
      <c r="A55" s="21" t="s">
        <v>260</v>
      </c>
      <c r="B55" s="64" t="s">
        <v>247</v>
      </c>
      <c r="C55" s="66"/>
      <c r="D55" s="4" t="s">
        <v>248</v>
      </c>
      <c r="E55" s="71" t="s">
        <v>249</v>
      </c>
      <c r="F55" s="72"/>
      <c r="G55" s="49" t="s">
        <v>250</v>
      </c>
      <c r="H55" s="11"/>
    </row>
    <row r="56" spans="1:8" ht="100" customHeight="1">
      <c r="A56" s="21" t="s">
        <v>261</v>
      </c>
      <c r="B56" s="64" t="s">
        <v>251</v>
      </c>
      <c r="C56" s="66"/>
      <c r="D56" s="4" t="s">
        <v>248</v>
      </c>
      <c r="E56" s="71" t="s">
        <v>252</v>
      </c>
      <c r="F56" s="72"/>
      <c r="G56" s="50" t="s">
        <v>253</v>
      </c>
      <c r="H56" s="11"/>
    </row>
    <row r="57" spans="1:8" ht="100" customHeight="1">
      <c r="A57" s="21" t="s">
        <v>262</v>
      </c>
      <c r="B57" s="64" t="s">
        <v>254</v>
      </c>
      <c r="C57" s="66"/>
      <c r="D57" s="4" t="s">
        <v>248</v>
      </c>
      <c r="E57" s="71" t="s">
        <v>255</v>
      </c>
      <c r="F57" s="72"/>
      <c r="G57" s="50" t="s">
        <v>256</v>
      </c>
      <c r="H57" s="11"/>
    </row>
    <row r="58" spans="1:8" ht="100" customHeight="1">
      <c r="A58" s="21" t="s">
        <v>263</v>
      </c>
      <c r="B58" s="64" t="s">
        <v>257</v>
      </c>
      <c r="C58" s="66"/>
      <c r="D58" s="4" t="s">
        <v>248</v>
      </c>
      <c r="E58" s="71" t="s">
        <v>258</v>
      </c>
      <c r="F58" s="72"/>
      <c r="G58" s="50" t="s">
        <v>259</v>
      </c>
      <c r="H58" s="11"/>
    </row>
    <row r="59" spans="1:8" ht="16">
      <c r="A59" s="11"/>
      <c r="B59" s="11"/>
      <c r="C59" s="11"/>
      <c r="D59" s="11"/>
      <c r="E59" s="11"/>
      <c r="F59" s="11"/>
      <c r="G59" s="11"/>
      <c r="H59" s="11"/>
    </row>
    <row r="60" spans="1:8" ht="19">
      <c r="A60" s="112" t="s">
        <v>86</v>
      </c>
      <c r="B60" s="112"/>
      <c r="C60" s="112"/>
      <c r="D60" s="112"/>
      <c r="E60" s="112"/>
      <c r="F60" s="112"/>
      <c r="G60" s="112"/>
      <c r="H60" s="11"/>
    </row>
    <row r="61" spans="1:8" ht="17">
      <c r="A61" s="109" t="s">
        <v>131</v>
      </c>
      <c r="B61" s="109"/>
      <c r="C61" s="109"/>
      <c r="D61" s="109"/>
      <c r="E61" s="109"/>
      <c r="F61" s="109"/>
      <c r="G61" s="109"/>
      <c r="H61" s="11"/>
    </row>
    <row r="62" spans="1:8" ht="32" customHeight="1">
      <c r="A62" s="19" t="s">
        <v>13</v>
      </c>
      <c r="B62" s="73" t="s">
        <v>78</v>
      </c>
      <c r="C62" s="73"/>
      <c r="D62" s="73"/>
      <c r="E62" s="73" t="s">
        <v>92</v>
      </c>
      <c r="F62" s="73"/>
      <c r="G62" s="73"/>
      <c r="H62" s="11"/>
    </row>
    <row r="63" spans="1:8" ht="32" customHeight="1">
      <c r="A63" s="24" t="s">
        <v>320</v>
      </c>
      <c r="B63" s="113" t="s">
        <v>336</v>
      </c>
      <c r="C63" s="113"/>
      <c r="D63" s="113"/>
      <c r="E63" s="106" t="s">
        <v>337</v>
      </c>
      <c r="F63" s="113"/>
      <c r="G63" s="113"/>
      <c r="H63" s="11"/>
    </row>
    <row r="64" spans="1:8" ht="32" customHeight="1">
      <c r="A64" s="24" t="s">
        <v>321</v>
      </c>
      <c r="B64" s="113" t="s">
        <v>338</v>
      </c>
      <c r="C64" s="113"/>
      <c r="D64" s="113"/>
      <c r="E64" s="113" t="s">
        <v>339</v>
      </c>
      <c r="F64" s="113"/>
      <c r="G64" s="113"/>
      <c r="H64" s="11"/>
    </row>
    <row r="65" spans="1:8" ht="32" customHeight="1">
      <c r="A65" s="24" t="s">
        <v>322</v>
      </c>
      <c r="B65" s="113" t="s">
        <v>338</v>
      </c>
      <c r="C65" s="113"/>
      <c r="D65" s="113"/>
      <c r="E65" s="113" t="s">
        <v>339</v>
      </c>
      <c r="F65" s="113"/>
      <c r="G65" s="113"/>
      <c r="H65" s="11"/>
    </row>
    <row r="66" spans="1:8" ht="45.75" customHeight="1">
      <c r="A66" s="114" t="s">
        <v>103</v>
      </c>
      <c r="B66" s="74"/>
      <c r="C66" s="74"/>
      <c r="D66" s="74"/>
      <c r="E66" s="74"/>
      <c r="F66" s="74"/>
      <c r="G66" s="74"/>
      <c r="H66" s="11"/>
    </row>
    <row r="67" spans="1:8" ht="16">
      <c r="A67" s="25"/>
      <c r="B67" s="26"/>
      <c r="C67" s="26"/>
      <c r="D67" s="26"/>
      <c r="E67" s="26"/>
      <c r="F67" s="26"/>
      <c r="G67" s="26"/>
      <c r="H67" s="11"/>
    </row>
    <row r="68" spans="1:8" ht="17">
      <c r="A68" s="109" t="s">
        <v>132</v>
      </c>
      <c r="B68" s="109"/>
      <c r="C68" s="109"/>
      <c r="D68" s="109"/>
      <c r="E68" s="109"/>
      <c r="F68" s="109"/>
      <c r="G68" s="109"/>
      <c r="H68" s="11"/>
    </row>
    <row r="69" spans="1:8" ht="30" customHeight="1">
      <c r="A69" s="18" t="s">
        <v>13</v>
      </c>
      <c r="B69" s="73" t="s">
        <v>14</v>
      </c>
      <c r="C69" s="73"/>
      <c r="D69" s="73"/>
      <c r="E69" s="74" t="s">
        <v>91</v>
      </c>
      <c r="F69" s="74"/>
      <c r="G69" s="74"/>
      <c r="H69" s="11"/>
    </row>
    <row r="70" spans="1:8" ht="30" customHeight="1">
      <c r="A70" s="24" t="s">
        <v>320</v>
      </c>
      <c r="B70" s="102">
        <v>1</v>
      </c>
      <c r="C70" s="73"/>
      <c r="D70" s="73"/>
      <c r="E70" s="106" t="s">
        <v>324</v>
      </c>
      <c r="F70" s="73"/>
      <c r="G70" s="73"/>
      <c r="H70" s="11"/>
    </row>
    <row r="71" spans="1:8" ht="30" customHeight="1">
      <c r="A71" s="24" t="s">
        <v>321</v>
      </c>
      <c r="B71" s="102">
        <v>1</v>
      </c>
      <c r="C71" s="73"/>
      <c r="D71" s="73"/>
      <c r="E71" s="106" t="s">
        <v>324</v>
      </c>
      <c r="F71" s="73"/>
      <c r="G71" s="73"/>
      <c r="H71" s="11"/>
    </row>
    <row r="72" spans="1:8" ht="30" customHeight="1">
      <c r="A72" s="24" t="s">
        <v>322</v>
      </c>
      <c r="B72" s="103" t="s">
        <v>323</v>
      </c>
      <c r="C72" s="104"/>
      <c r="D72" s="105"/>
      <c r="E72" s="103" t="s">
        <v>326</v>
      </c>
      <c r="F72" s="104"/>
      <c r="G72" s="105"/>
      <c r="H72" s="11"/>
    </row>
    <row r="73" spans="1:8" ht="48" customHeight="1">
      <c r="A73" s="114" t="s">
        <v>103</v>
      </c>
      <c r="B73" s="74"/>
      <c r="C73" s="74"/>
      <c r="D73" s="74"/>
      <c r="E73" s="74"/>
      <c r="F73" s="74"/>
      <c r="G73" s="74"/>
      <c r="H73" s="11"/>
    </row>
    <row r="74" spans="1:8" ht="16">
      <c r="A74" s="11"/>
      <c r="B74" s="11"/>
      <c r="C74" s="11"/>
      <c r="D74" s="11"/>
      <c r="E74" s="11"/>
      <c r="F74" s="11"/>
      <c r="G74" s="11"/>
      <c r="H74" s="11"/>
    </row>
    <row r="75" spans="1:8" ht="17">
      <c r="A75" s="109" t="s">
        <v>15</v>
      </c>
      <c r="B75" s="109"/>
      <c r="C75" s="109"/>
      <c r="D75" s="109"/>
      <c r="E75" s="109"/>
      <c r="F75" s="109"/>
      <c r="G75" s="109"/>
      <c r="H75" s="11"/>
    </row>
    <row r="76" spans="1:8" ht="30" customHeight="1">
      <c r="A76" s="20" t="s">
        <v>13</v>
      </c>
      <c r="B76" s="20" t="s">
        <v>16</v>
      </c>
      <c r="C76" s="74" t="s">
        <v>17</v>
      </c>
      <c r="D76" s="74"/>
      <c r="E76" s="74" t="s">
        <v>18</v>
      </c>
      <c r="F76" s="74"/>
      <c r="G76" s="20" t="s">
        <v>93</v>
      </c>
      <c r="H76" s="11"/>
    </row>
    <row r="77" spans="1:8" ht="48">
      <c r="A77" s="24" t="s">
        <v>320</v>
      </c>
      <c r="B77" s="27">
        <v>5</v>
      </c>
      <c r="C77" s="114">
        <v>5</v>
      </c>
      <c r="D77" s="114"/>
      <c r="E77" s="114" t="s">
        <v>326</v>
      </c>
      <c r="F77" s="114"/>
      <c r="G77" s="51" t="s">
        <v>325</v>
      </c>
      <c r="H77" s="11"/>
    </row>
    <row r="78" spans="1:8" ht="48" customHeight="1">
      <c r="A78" s="24" t="s">
        <v>321</v>
      </c>
      <c r="B78" s="27" t="s">
        <v>326</v>
      </c>
      <c r="C78" s="114" t="s">
        <v>326</v>
      </c>
      <c r="D78" s="114"/>
      <c r="E78" s="114" t="s">
        <v>326</v>
      </c>
      <c r="F78" s="114"/>
      <c r="G78" s="27"/>
      <c r="H78" s="11"/>
    </row>
    <row r="79" spans="1:8" ht="48">
      <c r="A79" s="24" t="s">
        <v>322</v>
      </c>
      <c r="B79" s="27">
        <v>2</v>
      </c>
      <c r="C79" s="114">
        <v>2</v>
      </c>
      <c r="D79" s="114"/>
      <c r="E79" s="114" t="s">
        <v>326</v>
      </c>
      <c r="F79" s="114"/>
      <c r="G79" s="51" t="s">
        <v>325</v>
      </c>
      <c r="H79" s="11"/>
    </row>
    <row r="80" spans="1:8" ht="47.25" customHeight="1">
      <c r="A80" s="177" t="s">
        <v>103</v>
      </c>
      <c r="B80" s="142"/>
      <c r="C80" s="142"/>
      <c r="D80" s="142"/>
      <c r="E80" s="142"/>
      <c r="F80" s="142"/>
      <c r="G80" s="142"/>
      <c r="H80" s="11"/>
    </row>
    <row r="81" spans="1:15" ht="16">
      <c r="A81" s="25"/>
      <c r="B81" s="26"/>
      <c r="C81" s="26"/>
      <c r="D81" s="26"/>
      <c r="E81" s="26"/>
      <c r="F81" s="26"/>
      <c r="G81" s="26"/>
      <c r="H81" s="11"/>
    </row>
    <row r="82" spans="1:15" ht="17">
      <c r="A82" s="141" t="s">
        <v>99</v>
      </c>
      <c r="B82" s="141"/>
      <c r="C82" s="141"/>
      <c r="D82" s="141"/>
      <c r="E82" s="141"/>
      <c r="F82" s="141"/>
      <c r="G82" s="141"/>
      <c r="H82" s="11"/>
    </row>
    <row r="83" spans="1:15" ht="16">
      <c r="A83" s="20" t="s">
        <v>20</v>
      </c>
      <c r="B83" s="20" t="s">
        <v>21</v>
      </c>
      <c r="C83" s="20" t="s">
        <v>22</v>
      </c>
      <c r="D83" s="20" t="s">
        <v>23</v>
      </c>
      <c r="E83" s="20" t="s">
        <v>24</v>
      </c>
      <c r="F83" s="20" t="s">
        <v>25</v>
      </c>
      <c r="G83" s="20" t="s">
        <v>26</v>
      </c>
    </row>
    <row r="84" spans="1:15" ht="92" customHeight="1">
      <c r="A84" s="28" t="s">
        <v>171</v>
      </c>
      <c r="B84" s="28" t="s">
        <v>172</v>
      </c>
      <c r="C84" s="28" t="s">
        <v>173</v>
      </c>
      <c r="D84" s="28" t="s">
        <v>174</v>
      </c>
      <c r="E84" s="29" t="s">
        <v>175</v>
      </c>
      <c r="F84" s="30">
        <v>0.5</v>
      </c>
      <c r="G84" s="31" t="s">
        <v>176</v>
      </c>
    </row>
    <row r="85" spans="1:15" ht="103" customHeight="1">
      <c r="A85" s="23" t="s">
        <v>177</v>
      </c>
      <c r="B85" s="23" t="s">
        <v>178</v>
      </c>
      <c r="C85" s="23" t="s">
        <v>179</v>
      </c>
      <c r="D85" s="23" t="s">
        <v>180</v>
      </c>
      <c r="E85" s="21" t="s">
        <v>181</v>
      </c>
      <c r="F85" s="32">
        <v>0.95</v>
      </c>
      <c r="G85" s="33"/>
    </row>
    <row r="86" spans="1:15" ht="224" customHeight="1">
      <c r="A86" s="23" t="s">
        <v>182</v>
      </c>
      <c r="B86" s="28" t="s">
        <v>183</v>
      </c>
      <c r="C86" s="28" t="s">
        <v>184</v>
      </c>
      <c r="D86" s="28" t="s">
        <v>185</v>
      </c>
      <c r="E86" s="28" t="s">
        <v>186</v>
      </c>
      <c r="F86" s="30">
        <v>0.7</v>
      </c>
      <c r="G86" s="31" t="s">
        <v>187</v>
      </c>
    </row>
    <row r="87" spans="1:15" ht="16">
      <c r="A87" s="27"/>
      <c r="B87" s="27"/>
      <c r="C87" s="27"/>
      <c r="D87" s="27"/>
      <c r="E87" s="27"/>
      <c r="F87" s="27"/>
      <c r="G87" s="27"/>
    </row>
    <row r="88" spans="1:15" ht="46.5" customHeight="1">
      <c r="A88" s="114" t="s">
        <v>103</v>
      </c>
      <c r="B88" s="74"/>
      <c r="C88" s="74"/>
      <c r="D88" s="74"/>
      <c r="E88" s="74"/>
      <c r="F88" s="74"/>
      <c r="G88" s="74"/>
      <c r="H88" s="11"/>
      <c r="I88" s="11"/>
      <c r="J88" s="11"/>
      <c r="K88" s="11"/>
      <c r="L88" s="11"/>
      <c r="M88" s="11"/>
      <c r="N88" s="11"/>
      <c r="O88" s="11"/>
    </row>
    <row r="89" spans="1:15" ht="16">
      <c r="A89" s="26"/>
      <c r="B89" s="26"/>
      <c r="C89" s="26"/>
      <c r="D89" s="26"/>
      <c r="E89" s="26"/>
      <c r="F89" s="26"/>
      <c r="G89" s="26"/>
      <c r="H89" s="11"/>
      <c r="I89" s="11"/>
      <c r="J89" s="11"/>
      <c r="K89" s="11"/>
      <c r="L89" s="11"/>
      <c r="M89" s="11"/>
      <c r="N89" s="11"/>
      <c r="O89" s="11"/>
    </row>
    <row r="90" spans="1:15" ht="17">
      <c r="A90" s="140" t="s">
        <v>79</v>
      </c>
      <c r="B90" s="140"/>
      <c r="C90" s="140"/>
      <c r="D90" s="140"/>
      <c r="E90" s="140"/>
      <c r="F90" s="140"/>
      <c r="G90" s="140"/>
      <c r="H90" s="11"/>
    </row>
    <row r="91" spans="1:15" ht="30" customHeight="1">
      <c r="A91" s="142" t="s">
        <v>20</v>
      </c>
      <c r="B91" s="142"/>
      <c r="C91" s="34" t="s">
        <v>27</v>
      </c>
      <c r="D91" s="34" t="s">
        <v>28</v>
      </c>
      <c r="E91" s="34" t="s">
        <v>29</v>
      </c>
      <c r="F91" s="143" t="s">
        <v>30</v>
      </c>
      <c r="G91" s="144"/>
    </row>
    <row r="92" spans="1:15" ht="30" customHeight="1">
      <c r="A92" s="185"/>
      <c r="B92" s="186"/>
      <c r="C92" s="48"/>
      <c r="D92" s="48"/>
      <c r="E92" s="48"/>
      <c r="F92" s="187"/>
      <c r="G92" s="187"/>
      <c r="H92" s="188" t="s">
        <v>414</v>
      </c>
    </row>
    <row r="93" spans="1:15" ht="30" customHeight="1">
      <c r="A93" s="185"/>
      <c r="B93" s="186"/>
      <c r="C93" s="48"/>
      <c r="D93" s="48"/>
      <c r="E93" s="48"/>
      <c r="F93" s="187"/>
      <c r="G93" s="187"/>
      <c r="H93" s="188"/>
    </row>
    <row r="94" spans="1:15" ht="30" customHeight="1">
      <c r="A94" s="185"/>
      <c r="B94" s="186"/>
      <c r="C94" s="48"/>
      <c r="D94" s="48"/>
      <c r="E94" s="48"/>
      <c r="F94" s="187"/>
      <c r="G94" s="187"/>
      <c r="H94" s="188"/>
    </row>
    <row r="95" spans="1:15" ht="30" customHeight="1">
      <c r="A95" s="185"/>
      <c r="B95" s="186"/>
      <c r="C95" s="48"/>
      <c r="D95" s="48"/>
      <c r="E95" s="48"/>
      <c r="F95" s="185"/>
      <c r="G95" s="186"/>
      <c r="H95" s="188"/>
    </row>
    <row r="96" spans="1:15" ht="45" customHeight="1">
      <c r="A96" s="114" t="s">
        <v>100</v>
      </c>
      <c r="B96" s="74"/>
      <c r="C96" s="74"/>
      <c r="D96" s="74"/>
      <c r="E96" s="74"/>
      <c r="F96" s="74"/>
      <c r="G96" s="74"/>
      <c r="H96" s="11"/>
    </row>
    <row r="97" spans="1:8" ht="16">
      <c r="A97" s="26"/>
      <c r="B97" s="26"/>
      <c r="C97" s="26"/>
      <c r="D97" s="26"/>
      <c r="E97" s="26"/>
      <c r="F97" s="26"/>
      <c r="G97" s="11"/>
      <c r="H97" s="11"/>
    </row>
    <row r="98" spans="1:8" ht="17">
      <c r="A98" s="141" t="s">
        <v>133</v>
      </c>
      <c r="B98" s="141"/>
      <c r="C98" s="141"/>
      <c r="D98" s="141"/>
      <c r="E98" s="141"/>
      <c r="F98" s="141"/>
      <c r="G98" s="141"/>
      <c r="H98" s="11"/>
    </row>
    <row r="99" spans="1:8" ht="34">
      <c r="A99" s="20" t="s">
        <v>20</v>
      </c>
      <c r="B99" s="20" t="s">
        <v>21</v>
      </c>
      <c r="C99" s="20" t="s">
        <v>22</v>
      </c>
      <c r="D99" s="20" t="s">
        <v>23</v>
      </c>
      <c r="E99" s="20" t="s">
        <v>25</v>
      </c>
      <c r="F99" s="20" t="s">
        <v>31</v>
      </c>
      <c r="G99" s="18" t="s">
        <v>32</v>
      </c>
    </row>
    <row r="100" spans="1:8" ht="52" customHeight="1">
      <c r="A100" s="88" t="s">
        <v>120</v>
      </c>
      <c r="B100" s="23" t="s">
        <v>158</v>
      </c>
      <c r="C100" s="146">
        <v>40</v>
      </c>
      <c r="D100" s="148">
        <v>9653</v>
      </c>
      <c r="E100" s="150">
        <v>0.78380000000000005</v>
      </c>
      <c r="F100" s="152">
        <v>29</v>
      </c>
      <c r="G100" s="154" t="s">
        <v>498</v>
      </c>
    </row>
    <row r="101" spans="1:8" ht="61" customHeight="1">
      <c r="A101" s="145"/>
      <c r="B101" s="23" t="s">
        <v>153</v>
      </c>
      <c r="C101" s="147"/>
      <c r="D101" s="149"/>
      <c r="E101" s="151"/>
      <c r="F101" s="153"/>
      <c r="G101" s="155"/>
    </row>
    <row r="102" spans="1:8" s="36" customFormat="1" ht="16">
      <c r="A102" s="26"/>
      <c r="B102" s="35"/>
      <c r="C102" s="26"/>
      <c r="D102" s="26"/>
      <c r="E102" s="26"/>
      <c r="F102" s="26"/>
      <c r="G102" s="26"/>
      <c r="H102" s="9"/>
    </row>
    <row r="103" spans="1:8" ht="17">
      <c r="A103" s="140" t="s">
        <v>33</v>
      </c>
      <c r="B103" s="140"/>
      <c r="C103" s="140"/>
      <c r="D103" s="140"/>
      <c r="E103" s="140"/>
      <c r="F103" s="140"/>
      <c r="G103" s="140"/>
      <c r="H103" s="11"/>
    </row>
    <row r="104" spans="1:8" ht="34">
      <c r="A104" s="20" t="s">
        <v>34</v>
      </c>
      <c r="B104" s="20" t="s">
        <v>35</v>
      </c>
      <c r="C104" s="37" t="s">
        <v>95</v>
      </c>
      <c r="D104" s="20" t="s">
        <v>36</v>
      </c>
      <c r="E104" s="20" t="s">
        <v>37</v>
      </c>
      <c r="F104" s="18" t="s">
        <v>38</v>
      </c>
      <c r="G104" s="20" t="s">
        <v>39</v>
      </c>
      <c r="H104" s="11"/>
    </row>
    <row r="105" spans="1:8" ht="48">
      <c r="A105" s="55">
        <v>416237</v>
      </c>
      <c r="B105" s="49" t="s">
        <v>355</v>
      </c>
      <c r="C105" s="68" t="s">
        <v>356</v>
      </c>
      <c r="D105" s="69"/>
      <c r="E105" s="69"/>
      <c r="F105" s="70"/>
      <c r="G105" s="50" t="s">
        <v>357</v>
      </c>
      <c r="H105" s="11"/>
    </row>
    <row r="106" spans="1:8" ht="51">
      <c r="A106" s="55">
        <v>407947</v>
      </c>
      <c r="B106" s="49" t="s">
        <v>358</v>
      </c>
      <c r="C106" s="56">
        <v>44809</v>
      </c>
      <c r="D106" s="49" t="s">
        <v>359</v>
      </c>
      <c r="E106" s="57" t="s">
        <v>360</v>
      </c>
      <c r="F106" s="49" t="s">
        <v>361</v>
      </c>
      <c r="G106" s="50" t="s">
        <v>362</v>
      </c>
      <c r="H106" s="11"/>
    </row>
    <row r="107" spans="1:8" ht="48">
      <c r="A107" s="55">
        <v>407949</v>
      </c>
      <c r="B107" s="49" t="s">
        <v>363</v>
      </c>
      <c r="C107" s="56">
        <v>44841</v>
      </c>
      <c r="D107" s="49" t="s">
        <v>364</v>
      </c>
      <c r="E107" s="57" t="s">
        <v>365</v>
      </c>
      <c r="F107" s="49" t="s">
        <v>361</v>
      </c>
      <c r="G107" s="50" t="s">
        <v>366</v>
      </c>
      <c r="H107" s="11"/>
    </row>
    <row r="108" spans="1:8" ht="68">
      <c r="A108" s="55">
        <v>407940</v>
      </c>
      <c r="B108" s="49" t="s">
        <v>367</v>
      </c>
      <c r="C108" s="1" t="s">
        <v>368</v>
      </c>
      <c r="D108" s="57" t="s">
        <v>368</v>
      </c>
      <c r="E108" s="57" t="s">
        <v>368</v>
      </c>
      <c r="F108" s="49" t="s">
        <v>369</v>
      </c>
      <c r="G108" s="50" t="s">
        <v>370</v>
      </c>
      <c r="H108" s="11"/>
    </row>
    <row r="109" spans="1:8" ht="51">
      <c r="A109" s="55">
        <v>407938</v>
      </c>
      <c r="B109" s="49" t="s">
        <v>371</v>
      </c>
      <c r="C109" s="1" t="s">
        <v>368</v>
      </c>
      <c r="D109" s="57" t="s">
        <v>368</v>
      </c>
      <c r="E109" s="57" t="s">
        <v>368</v>
      </c>
      <c r="F109" s="49" t="s">
        <v>369</v>
      </c>
      <c r="G109" s="50" t="s">
        <v>372</v>
      </c>
      <c r="H109" s="11"/>
    </row>
    <row r="110" spans="1:8" ht="80">
      <c r="A110" s="55">
        <v>407900</v>
      </c>
      <c r="B110" s="49" t="s">
        <v>373</v>
      </c>
      <c r="C110" s="1" t="s">
        <v>368</v>
      </c>
      <c r="D110" s="49" t="s">
        <v>374</v>
      </c>
      <c r="E110" s="49" t="s">
        <v>375</v>
      </c>
      <c r="F110" s="49" t="s">
        <v>376</v>
      </c>
      <c r="G110" s="50" t="s">
        <v>377</v>
      </c>
      <c r="H110" s="11"/>
    </row>
    <row r="111" spans="1:8" ht="68">
      <c r="A111" s="55">
        <v>407953</v>
      </c>
      <c r="B111" s="49" t="s">
        <v>378</v>
      </c>
      <c r="C111" s="1" t="s">
        <v>368</v>
      </c>
      <c r="D111" s="57" t="s">
        <v>368</v>
      </c>
      <c r="E111" s="57" t="s">
        <v>368</v>
      </c>
      <c r="F111" s="49" t="s">
        <v>369</v>
      </c>
      <c r="G111" s="50" t="s">
        <v>379</v>
      </c>
      <c r="H111" s="11"/>
    </row>
    <row r="112" spans="1:8" ht="32" customHeight="1">
      <c r="A112" s="156">
        <v>417475</v>
      </c>
      <c r="B112" s="158" t="s">
        <v>390</v>
      </c>
      <c r="C112" s="2" t="s">
        <v>380</v>
      </c>
      <c r="D112" s="55">
        <v>2880000</v>
      </c>
      <c r="E112" s="57" t="s">
        <v>381</v>
      </c>
      <c r="F112" s="49" t="s">
        <v>382</v>
      </c>
      <c r="G112" s="62" t="s">
        <v>391</v>
      </c>
      <c r="H112" s="11"/>
    </row>
    <row r="113" spans="1:8" ht="34">
      <c r="A113" s="157"/>
      <c r="B113" s="159"/>
      <c r="C113" s="2" t="s">
        <v>383</v>
      </c>
      <c r="D113" s="55">
        <v>350000</v>
      </c>
      <c r="E113" s="49" t="s">
        <v>384</v>
      </c>
      <c r="F113" s="49" t="s">
        <v>382</v>
      </c>
      <c r="G113" s="160"/>
      <c r="H113" s="11"/>
    </row>
    <row r="114" spans="1:8" ht="32">
      <c r="A114" s="157"/>
      <c r="B114" s="159"/>
      <c r="C114" s="2" t="s">
        <v>385</v>
      </c>
      <c r="D114" s="55">
        <v>4750000</v>
      </c>
      <c r="E114" s="49" t="s">
        <v>386</v>
      </c>
      <c r="F114" s="49" t="s">
        <v>382</v>
      </c>
      <c r="G114" s="160"/>
      <c r="H114" s="11"/>
    </row>
    <row r="115" spans="1:8" ht="34">
      <c r="A115" s="157"/>
      <c r="B115" s="159"/>
      <c r="C115" s="2" t="s">
        <v>387</v>
      </c>
      <c r="D115" s="55">
        <v>300000</v>
      </c>
      <c r="E115" s="49" t="s">
        <v>388</v>
      </c>
      <c r="F115" s="49" t="s">
        <v>382</v>
      </c>
      <c r="G115" s="160"/>
      <c r="H115" s="11"/>
    </row>
    <row r="116" spans="1:8" ht="32">
      <c r="A116" s="157"/>
      <c r="B116" s="159"/>
      <c r="C116" s="2" t="s">
        <v>389</v>
      </c>
      <c r="D116" s="55">
        <v>240000</v>
      </c>
      <c r="E116" s="57" t="s">
        <v>365</v>
      </c>
      <c r="F116" s="49" t="s">
        <v>382</v>
      </c>
      <c r="G116" s="160"/>
      <c r="H116" s="11"/>
    </row>
    <row r="117" spans="1:8" ht="32">
      <c r="A117" s="58">
        <v>418797</v>
      </c>
      <c r="B117" s="60" t="s">
        <v>392</v>
      </c>
      <c r="C117" s="2" t="s">
        <v>393</v>
      </c>
      <c r="D117" s="55">
        <v>5250000</v>
      </c>
      <c r="E117" s="57" t="s">
        <v>394</v>
      </c>
      <c r="F117" s="49" t="s">
        <v>382</v>
      </c>
      <c r="G117" s="62" t="s">
        <v>391</v>
      </c>
      <c r="H117" s="11"/>
    </row>
    <row r="118" spans="1:8" ht="34">
      <c r="A118" s="161"/>
      <c r="B118" s="162"/>
      <c r="C118" s="2" t="s">
        <v>395</v>
      </c>
      <c r="D118" s="55">
        <v>41615000</v>
      </c>
      <c r="E118" s="49" t="s">
        <v>396</v>
      </c>
      <c r="F118" s="49" t="s">
        <v>382</v>
      </c>
      <c r="G118" s="162"/>
      <c r="H118" s="11"/>
    </row>
    <row r="119" spans="1:8" ht="32">
      <c r="A119" s="59"/>
      <c r="B119" s="61"/>
      <c r="C119" s="2" t="s">
        <v>397</v>
      </c>
      <c r="D119" s="55">
        <v>7650000</v>
      </c>
      <c r="E119" s="57" t="s">
        <v>398</v>
      </c>
      <c r="F119" s="49" t="s">
        <v>382</v>
      </c>
      <c r="G119" s="61"/>
      <c r="H119" s="11"/>
    </row>
    <row r="120" spans="1:8" ht="34">
      <c r="A120" s="55">
        <v>417494</v>
      </c>
      <c r="B120" s="49" t="s">
        <v>399</v>
      </c>
      <c r="C120" s="49" t="s">
        <v>400</v>
      </c>
      <c r="D120" s="55">
        <v>12708800</v>
      </c>
      <c r="E120" s="57" t="s">
        <v>401</v>
      </c>
      <c r="F120" s="57" t="s">
        <v>382</v>
      </c>
      <c r="G120" s="50" t="s">
        <v>391</v>
      </c>
      <c r="H120" s="11"/>
    </row>
    <row r="121" spans="1:8" ht="34">
      <c r="A121" s="58">
        <v>419384</v>
      </c>
      <c r="B121" s="60" t="s">
        <v>402</v>
      </c>
      <c r="C121" s="49" t="s">
        <v>403</v>
      </c>
      <c r="D121" s="55">
        <v>659000</v>
      </c>
      <c r="E121" s="57" t="s">
        <v>404</v>
      </c>
      <c r="F121" s="57" t="s">
        <v>405</v>
      </c>
      <c r="G121" s="62" t="s">
        <v>391</v>
      </c>
      <c r="H121" s="11"/>
    </row>
    <row r="122" spans="1:8" ht="34">
      <c r="A122" s="59"/>
      <c r="B122" s="61"/>
      <c r="C122" s="49" t="s">
        <v>406</v>
      </c>
      <c r="D122" s="55">
        <v>3065460</v>
      </c>
      <c r="E122" s="57" t="s">
        <v>407</v>
      </c>
      <c r="F122" s="57" t="s">
        <v>405</v>
      </c>
      <c r="G122" s="61"/>
      <c r="H122" s="11"/>
    </row>
    <row r="123" spans="1:8" ht="48">
      <c r="A123" s="55">
        <v>400334</v>
      </c>
      <c r="B123" s="49" t="s">
        <v>408</v>
      </c>
      <c r="C123" s="49" t="s">
        <v>409</v>
      </c>
      <c r="D123" s="49" t="s">
        <v>410</v>
      </c>
      <c r="E123" s="57" t="s">
        <v>411</v>
      </c>
      <c r="F123" s="49" t="s">
        <v>412</v>
      </c>
      <c r="G123" s="50" t="s">
        <v>413</v>
      </c>
      <c r="H123" s="11"/>
    </row>
    <row r="124" spans="1:8" ht="46.5" customHeight="1">
      <c r="A124" s="114" t="s">
        <v>103</v>
      </c>
      <c r="B124" s="74"/>
      <c r="C124" s="74"/>
      <c r="D124" s="74"/>
      <c r="E124" s="74"/>
      <c r="F124" s="74"/>
      <c r="G124" s="74"/>
      <c r="H124" s="11"/>
    </row>
    <row r="125" spans="1:8" s="36" customFormat="1" ht="16">
      <c r="A125" s="26"/>
      <c r="B125" s="26"/>
      <c r="C125" s="26"/>
      <c r="D125" s="26"/>
      <c r="E125" s="26"/>
      <c r="F125" s="26"/>
      <c r="G125" s="26"/>
      <c r="H125" s="9"/>
    </row>
    <row r="126" spans="1:8" ht="17">
      <c r="A126" s="141" t="s">
        <v>102</v>
      </c>
      <c r="B126" s="141"/>
      <c r="C126" s="141"/>
      <c r="D126" s="141"/>
      <c r="E126" s="141"/>
      <c r="F126" s="141"/>
      <c r="G126" s="141"/>
      <c r="H126" s="11"/>
    </row>
    <row r="127" spans="1:8" ht="17">
      <c r="A127" s="20" t="s">
        <v>40</v>
      </c>
      <c r="B127" s="20" t="s">
        <v>41</v>
      </c>
      <c r="C127" s="20" t="s">
        <v>20</v>
      </c>
      <c r="D127" s="20" t="s">
        <v>42</v>
      </c>
      <c r="E127" s="20" t="s">
        <v>43</v>
      </c>
      <c r="F127" s="20" t="s">
        <v>44</v>
      </c>
      <c r="G127" s="18" t="s">
        <v>45</v>
      </c>
      <c r="H127" s="11"/>
    </row>
    <row r="128" spans="1:8" ht="31" customHeight="1">
      <c r="A128" s="189">
        <v>100</v>
      </c>
      <c r="B128" s="190">
        <v>111</v>
      </c>
      <c r="C128" s="196" t="s">
        <v>415</v>
      </c>
      <c r="D128" s="191">
        <v>12760347408</v>
      </c>
      <c r="E128" s="191">
        <v>7423702188</v>
      </c>
      <c r="F128" s="191">
        <f>D128-E128</f>
        <v>5336645220</v>
      </c>
      <c r="G128" s="192"/>
      <c r="H128" s="11"/>
    </row>
    <row r="129" spans="1:8" ht="31" customHeight="1">
      <c r="A129" s="189"/>
      <c r="B129" s="190">
        <v>113</v>
      </c>
      <c r="C129" s="196" t="s">
        <v>416</v>
      </c>
      <c r="D129" s="191">
        <v>476214000</v>
      </c>
      <c r="E129" s="191">
        <v>319283497</v>
      </c>
      <c r="F129" s="191">
        <f t="shared" ref="F129:F192" si="0">D129-E129</f>
        <v>156930503</v>
      </c>
      <c r="G129" s="192"/>
      <c r="H129" s="11"/>
    </row>
    <row r="130" spans="1:8" ht="31" customHeight="1">
      <c r="A130" s="189"/>
      <c r="B130" s="190">
        <v>114</v>
      </c>
      <c r="C130" s="196" t="s">
        <v>417</v>
      </c>
      <c r="D130" s="191">
        <v>1103046784</v>
      </c>
      <c r="E130" s="191">
        <v>0</v>
      </c>
      <c r="F130" s="191">
        <f t="shared" si="0"/>
        <v>1103046784</v>
      </c>
      <c r="G130" s="192"/>
      <c r="H130" s="11"/>
    </row>
    <row r="131" spans="1:8" ht="31" customHeight="1">
      <c r="A131" s="189"/>
      <c r="B131" s="190">
        <v>123</v>
      </c>
      <c r="C131" s="196" t="s">
        <v>418</v>
      </c>
      <c r="D131" s="191">
        <v>617333416</v>
      </c>
      <c r="E131" s="191">
        <v>398638447</v>
      </c>
      <c r="F131" s="191">
        <f t="shared" si="0"/>
        <v>218694969</v>
      </c>
      <c r="G131" s="192"/>
      <c r="H131" s="11"/>
    </row>
    <row r="132" spans="1:8" ht="31" customHeight="1">
      <c r="A132" s="189"/>
      <c r="B132" s="190">
        <v>125</v>
      </c>
      <c r="C132" s="196" t="s">
        <v>419</v>
      </c>
      <c r="D132" s="191">
        <v>425863008</v>
      </c>
      <c r="E132" s="191">
        <v>160406895</v>
      </c>
      <c r="F132" s="191">
        <f t="shared" si="0"/>
        <v>265456113</v>
      </c>
      <c r="G132" s="192"/>
      <c r="H132" s="11"/>
    </row>
    <row r="133" spans="1:8" ht="31" customHeight="1">
      <c r="A133" s="189"/>
      <c r="B133" s="190">
        <v>131</v>
      </c>
      <c r="C133" s="196" t="s">
        <v>420</v>
      </c>
      <c r="D133" s="191">
        <v>728300000</v>
      </c>
      <c r="E133" s="191">
        <v>655278692</v>
      </c>
      <c r="F133" s="191">
        <f t="shared" si="0"/>
        <v>73021308</v>
      </c>
      <c r="G133" s="192"/>
      <c r="H133" s="11"/>
    </row>
    <row r="134" spans="1:8" ht="31" customHeight="1">
      <c r="A134" s="189"/>
      <c r="B134" s="190">
        <v>133</v>
      </c>
      <c r="C134" s="196" t="s">
        <v>421</v>
      </c>
      <c r="D134" s="191">
        <v>3024010080</v>
      </c>
      <c r="E134" s="191">
        <v>2374079391</v>
      </c>
      <c r="F134" s="191">
        <f t="shared" si="0"/>
        <v>649930689</v>
      </c>
      <c r="G134" s="192"/>
      <c r="H134" s="11"/>
    </row>
    <row r="135" spans="1:8" ht="31" customHeight="1">
      <c r="A135" s="189"/>
      <c r="B135" s="190">
        <v>137</v>
      </c>
      <c r="C135" s="196" t="s">
        <v>422</v>
      </c>
      <c r="D135" s="191">
        <v>108000000</v>
      </c>
      <c r="E135" s="191">
        <v>34200000</v>
      </c>
      <c r="F135" s="191">
        <f t="shared" si="0"/>
        <v>73800000</v>
      </c>
      <c r="G135" s="192"/>
      <c r="H135" s="11"/>
    </row>
    <row r="136" spans="1:8" ht="31" customHeight="1">
      <c r="A136" s="189"/>
      <c r="B136" s="190">
        <v>141</v>
      </c>
      <c r="C136" s="196" t="s">
        <v>423</v>
      </c>
      <c r="D136" s="191">
        <v>284075000</v>
      </c>
      <c r="E136" s="191">
        <v>178962444</v>
      </c>
      <c r="F136" s="191">
        <f t="shared" si="0"/>
        <v>105112556</v>
      </c>
      <c r="G136" s="192"/>
      <c r="H136" s="11"/>
    </row>
    <row r="137" spans="1:8" ht="31" customHeight="1">
      <c r="A137" s="189"/>
      <c r="B137" s="190">
        <v>144</v>
      </c>
      <c r="C137" s="196" t="s">
        <v>424</v>
      </c>
      <c r="D137" s="191">
        <v>3058157615</v>
      </c>
      <c r="E137" s="191">
        <v>1604109293</v>
      </c>
      <c r="F137" s="191">
        <f t="shared" si="0"/>
        <v>1454048322</v>
      </c>
      <c r="G137" s="192"/>
      <c r="H137" s="11"/>
    </row>
    <row r="138" spans="1:8" ht="31" customHeight="1">
      <c r="A138" s="189"/>
      <c r="B138" s="190">
        <v>145</v>
      </c>
      <c r="C138" s="196" t="s">
        <v>425</v>
      </c>
      <c r="D138" s="191">
        <v>3379469520</v>
      </c>
      <c r="E138" s="191">
        <v>1486683031</v>
      </c>
      <c r="F138" s="191">
        <f t="shared" si="0"/>
        <v>1892786489</v>
      </c>
      <c r="G138" s="192"/>
      <c r="H138" s="11"/>
    </row>
    <row r="139" spans="1:8" ht="31" customHeight="1">
      <c r="A139" s="189"/>
      <c r="B139" s="190">
        <v>199</v>
      </c>
      <c r="C139" s="196" t="s">
        <v>426</v>
      </c>
      <c r="D139" s="191">
        <v>907314364</v>
      </c>
      <c r="E139" s="191">
        <v>524325641</v>
      </c>
      <c r="F139" s="191">
        <f t="shared" si="0"/>
        <v>382988723</v>
      </c>
      <c r="G139" s="192"/>
      <c r="H139" s="11"/>
    </row>
    <row r="140" spans="1:8" ht="31" customHeight="1">
      <c r="A140" s="189">
        <v>200</v>
      </c>
      <c r="B140" s="190">
        <v>211</v>
      </c>
      <c r="C140" s="196" t="s">
        <v>427</v>
      </c>
      <c r="D140" s="191">
        <v>435000000</v>
      </c>
      <c r="E140" s="191">
        <v>299077115</v>
      </c>
      <c r="F140" s="191">
        <f t="shared" si="0"/>
        <v>135922885</v>
      </c>
      <c r="G140" s="192"/>
      <c r="H140" s="11"/>
    </row>
    <row r="141" spans="1:8" ht="31" customHeight="1">
      <c r="A141" s="189"/>
      <c r="B141" s="190">
        <v>212</v>
      </c>
      <c r="C141" s="196" t="s">
        <v>428</v>
      </c>
      <c r="D141" s="191">
        <v>64950000</v>
      </c>
      <c r="E141" s="191">
        <v>29760401</v>
      </c>
      <c r="F141" s="191">
        <f t="shared" si="0"/>
        <v>35189599</v>
      </c>
      <c r="G141" s="192"/>
      <c r="H141" s="11"/>
    </row>
    <row r="142" spans="1:8" ht="31" customHeight="1">
      <c r="A142" s="189"/>
      <c r="B142" s="190">
        <v>214</v>
      </c>
      <c r="C142" s="196" t="s">
        <v>429</v>
      </c>
      <c r="D142" s="191">
        <v>174050000</v>
      </c>
      <c r="E142" s="191">
        <v>23307316</v>
      </c>
      <c r="F142" s="191">
        <f t="shared" si="0"/>
        <v>150742684</v>
      </c>
      <c r="G142" s="192"/>
      <c r="H142" s="11"/>
    </row>
    <row r="143" spans="1:8" ht="31" customHeight="1">
      <c r="A143" s="189"/>
      <c r="B143" s="190">
        <v>215</v>
      </c>
      <c r="C143" s="196" t="s">
        <v>430</v>
      </c>
      <c r="D143" s="191">
        <v>114500000</v>
      </c>
      <c r="E143" s="191">
        <v>70250000</v>
      </c>
      <c r="F143" s="191">
        <f t="shared" si="0"/>
        <v>44250000</v>
      </c>
      <c r="G143" s="192"/>
      <c r="H143" s="11"/>
    </row>
    <row r="144" spans="1:8" ht="31" customHeight="1">
      <c r="A144" s="189"/>
      <c r="B144" s="190">
        <v>221</v>
      </c>
      <c r="C144" s="196" t="s">
        <v>431</v>
      </c>
      <c r="D144" s="191">
        <v>2000000</v>
      </c>
      <c r="E144" s="191">
        <v>1680000</v>
      </c>
      <c r="F144" s="191">
        <f t="shared" si="0"/>
        <v>320000</v>
      </c>
      <c r="G144" s="192"/>
      <c r="H144" s="11"/>
    </row>
    <row r="145" spans="1:8" ht="31" customHeight="1">
      <c r="A145" s="189"/>
      <c r="B145" s="190">
        <v>223</v>
      </c>
      <c r="C145" s="196" t="s">
        <v>432</v>
      </c>
      <c r="D145" s="191">
        <v>607000000</v>
      </c>
      <c r="E145" s="191">
        <v>427619700</v>
      </c>
      <c r="F145" s="191">
        <f t="shared" si="0"/>
        <v>179380300</v>
      </c>
      <c r="G145" s="192"/>
      <c r="H145" s="11"/>
    </row>
    <row r="146" spans="1:8" ht="31" customHeight="1">
      <c r="A146" s="189"/>
      <c r="B146" s="190">
        <v>231</v>
      </c>
      <c r="C146" s="196" t="s">
        <v>433</v>
      </c>
      <c r="D146" s="191">
        <v>850000000</v>
      </c>
      <c r="E146" s="191">
        <v>340392849</v>
      </c>
      <c r="F146" s="191">
        <f t="shared" si="0"/>
        <v>509607151</v>
      </c>
      <c r="G146" s="192"/>
      <c r="H146" s="11"/>
    </row>
    <row r="147" spans="1:8" ht="31" customHeight="1">
      <c r="A147" s="189"/>
      <c r="B147" s="190">
        <v>232</v>
      </c>
      <c r="C147" s="196" t="s">
        <v>434</v>
      </c>
      <c r="D147" s="191">
        <v>2486633884</v>
      </c>
      <c r="E147" s="191">
        <v>1964373259</v>
      </c>
      <c r="F147" s="191">
        <f t="shared" si="0"/>
        <v>522260625</v>
      </c>
      <c r="G147" s="193"/>
      <c r="H147" s="11"/>
    </row>
    <row r="148" spans="1:8" ht="31" customHeight="1">
      <c r="A148" s="189"/>
      <c r="B148" s="190">
        <v>239</v>
      </c>
      <c r="C148" s="196" t="s">
        <v>435</v>
      </c>
      <c r="D148" s="191">
        <v>150000000</v>
      </c>
      <c r="E148" s="191">
        <v>63106590</v>
      </c>
      <c r="F148" s="191">
        <f t="shared" si="0"/>
        <v>86893410</v>
      </c>
      <c r="G148" s="193"/>
      <c r="H148" s="11"/>
    </row>
    <row r="149" spans="1:8" ht="31" customHeight="1">
      <c r="A149" s="189"/>
      <c r="B149" s="190">
        <v>242</v>
      </c>
      <c r="C149" s="196" t="s">
        <v>436</v>
      </c>
      <c r="D149" s="191">
        <v>1206065198</v>
      </c>
      <c r="E149" s="191">
        <v>1089745322</v>
      </c>
      <c r="F149" s="191">
        <f t="shared" si="0"/>
        <v>116319876</v>
      </c>
      <c r="G149" s="192"/>
      <c r="H149" s="11"/>
    </row>
    <row r="150" spans="1:8" ht="31" customHeight="1">
      <c r="A150" s="189"/>
      <c r="B150" s="190">
        <v>243</v>
      </c>
      <c r="C150" s="196" t="s">
        <v>437</v>
      </c>
      <c r="D150" s="191">
        <v>408000000</v>
      </c>
      <c r="E150" s="191">
        <v>36941154</v>
      </c>
      <c r="F150" s="191">
        <f t="shared" si="0"/>
        <v>371058846</v>
      </c>
      <c r="G150" s="192"/>
      <c r="H150" s="11"/>
    </row>
    <row r="151" spans="1:8" ht="31" customHeight="1">
      <c r="A151" s="189"/>
      <c r="B151" s="190">
        <v>244</v>
      </c>
      <c r="C151" s="196" t="s">
        <v>438</v>
      </c>
      <c r="D151" s="191">
        <v>714600000</v>
      </c>
      <c r="E151" s="191">
        <v>591099774</v>
      </c>
      <c r="F151" s="191">
        <f t="shared" si="0"/>
        <v>123500226</v>
      </c>
      <c r="G151" s="192"/>
      <c r="H151" s="11"/>
    </row>
    <row r="152" spans="1:8" ht="31" customHeight="1">
      <c r="A152" s="189"/>
      <c r="B152" s="190">
        <v>245</v>
      </c>
      <c r="C152" s="196" t="s">
        <v>439</v>
      </c>
      <c r="D152" s="191">
        <v>2100440136</v>
      </c>
      <c r="E152" s="191">
        <v>1274476923</v>
      </c>
      <c r="F152" s="191">
        <f t="shared" si="0"/>
        <v>825963213</v>
      </c>
      <c r="G152" s="192"/>
      <c r="H152" s="11"/>
    </row>
    <row r="153" spans="1:8" ht="31" customHeight="1">
      <c r="A153" s="189"/>
      <c r="B153" s="190">
        <v>246</v>
      </c>
      <c r="C153" s="196" t="s">
        <v>440</v>
      </c>
      <c r="D153" s="191">
        <v>40000000</v>
      </c>
      <c r="E153" s="191">
        <v>11200000</v>
      </c>
      <c r="F153" s="191">
        <f t="shared" si="0"/>
        <v>28800000</v>
      </c>
      <c r="G153" s="192"/>
      <c r="H153" s="11"/>
    </row>
    <row r="154" spans="1:8" ht="31" customHeight="1">
      <c r="A154" s="189"/>
      <c r="B154" s="190">
        <v>251</v>
      </c>
      <c r="C154" s="196" t="s">
        <v>441</v>
      </c>
      <c r="D154" s="191">
        <v>969000000</v>
      </c>
      <c r="E154" s="191">
        <v>317783034</v>
      </c>
      <c r="F154" s="191">
        <f t="shared" si="0"/>
        <v>651216966</v>
      </c>
      <c r="G154" s="192"/>
      <c r="H154" s="11"/>
    </row>
    <row r="155" spans="1:8" ht="31" customHeight="1">
      <c r="A155" s="189"/>
      <c r="B155" s="190">
        <v>255</v>
      </c>
      <c r="C155" s="196" t="s">
        <v>442</v>
      </c>
      <c r="D155" s="191">
        <v>0</v>
      </c>
      <c r="E155" s="191">
        <v>0</v>
      </c>
      <c r="F155" s="191">
        <f t="shared" si="0"/>
        <v>0</v>
      </c>
      <c r="G155" s="192"/>
      <c r="H155" s="11"/>
    </row>
    <row r="156" spans="1:8" ht="31" customHeight="1">
      <c r="A156" s="189"/>
      <c r="B156" s="190">
        <v>261</v>
      </c>
      <c r="C156" s="196" t="s">
        <v>443</v>
      </c>
      <c r="D156" s="191">
        <v>167000000</v>
      </c>
      <c r="E156" s="191">
        <v>200000</v>
      </c>
      <c r="F156" s="191">
        <f t="shared" si="0"/>
        <v>166800000</v>
      </c>
      <c r="G156" s="192"/>
      <c r="H156" s="11"/>
    </row>
    <row r="157" spans="1:8" ht="31" customHeight="1">
      <c r="A157" s="189"/>
      <c r="B157" s="190">
        <v>262</v>
      </c>
      <c r="C157" s="196" t="s">
        <v>444</v>
      </c>
      <c r="D157" s="191">
        <v>321217400</v>
      </c>
      <c r="E157" s="191">
        <v>140619700</v>
      </c>
      <c r="F157" s="191">
        <f t="shared" si="0"/>
        <v>180597700</v>
      </c>
      <c r="G157" s="192"/>
      <c r="H157" s="11"/>
    </row>
    <row r="158" spans="1:8" ht="31" customHeight="1">
      <c r="A158" s="189"/>
      <c r="B158" s="190">
        <v>263</v>
      </c>
      <c r="C158" s="196" t="s">
        <v>445</v>
      </c>
      <c r="D158" s="191">
        <v>11106916</v>
      </c>
      <c r="E158" s="191">
        <v>4468944</v>
      </c>
      <c r="F158" s="191">
        <f t="shared" si="0"/>
        <v>6637972</v>
      </c>
      <c r="G158" s="192"/>
      <c r="H158" s="11"/>
    </row>
    <row r="159" spans="1:8" ht="31" customHeight="1">
      <c r="A159" s="189"/>
      <c r="B159" s="190">
        <v>264</v>
      </c>
      <c r="C159" s="196" t="s">
        <v>446</v>
      </c>
      <c r="D159" s="191">
        <v>751000000</v>
      </c>
      <c r="E159" s="191">
        <v>0</v>
      </c>
      <c r="F159" s="191">
        <f t="shared" si="0"/>
        <v>751000000</v>
      </c>
      <c r="G159" s="192"/>
      <c r="H159" s="11"/>
    </row>
    <row r="160" spans="1:8" ht="31" customHeight="1">
      <c r="A160" s="189"/>
      <c r="B160" s="190">
        <v>265</v>
      </c>
      <c r="C160" s="196" t="s">
        <v>447</v>
      </c>
      <c r="D160" s="191">
        <v>5992277953</v>
      </c>
      <c r="E160" s="191">
        <v>4237275875</v>
      </c>
      <c r="F160" s="191">
        <f t="shared" si="0"/>
        <v>1755002078</v>
      </c>
      <c r="G160" s="192"/>
      <c r="H160" s="11"/>
    </row>
    <row r="161" spans="1:8" ht="31" customHeight="1">
      <c r="A161" s="189"/>
      <c r="B161" s="190">
        <v>266</v>
      </c>
      <c r="C161" s="196" t="s">
        <v>448</v>
      </c>
      <c r="D161" s="191">
        <v>857482320</v>
      </c>
      <c r="E161" s="191">
        <v>590084164</v>
      </c>
      <c r="F161" s="191">
        <f t="shared" si="0"/>
        <v>267398156</v>
      </c>
      <c r="G161" s="192"/>
      <c r="H161" s="11"/>
    </row>
    <row r="162" spans="1:8" ht="31" customHeight="1">
      <c r="A162" s="189"/>
      <c r="B162" s="190">
        <v>267</v>
      </c>
      <c r="C162" s="196" t="s">
        <v>449</v>
      </c>
      <c r="D162" s="191">
        <v>4515000000</v>
      </c>
      <c r="E162" s="191">
        <v>3684830500</v>
      </c>
      <c r="F162" s="191">
        <f t="shared" si="0"/>
        <v>830169500</v>
      </c>
      <c r="G162" s="192"/>
      <c r="H162" s="11"/>
    </row>
    <row r="163" spans="1:8" ht="31" customHeight="1">
      <c r="A163" s="189"/>
      <c r="B163" s="190">
        <v>268</v>
      </c>
      <c r="C163" s="196" t="s">
        <v>450</v>
      </c>
      <c r="D163" s="191">
        <v>230000000</v>
      </c>
      <c r="E163" s="191">
        <v>45555281</v>
      </c>
      <c r="F163" s="191">
        <f t="shared" si="0"/>
        <v>184444719</v>
      </c>
      <c r="G163" s="192"/>
      <c r="H163" s="11"/>
    </row>
    <row r="164" spans="1:8" ht="31" customHeight="1">
      <c r="A164" s="189"/>
      <c r="B164" s="190">
        <v>269</v>
      </c>
      <c r="C164" s="196" t="s">
        <v>451</v>
      </c>
      <c r="D164" s="191">
        <v>8500000</v>
      </c>
      <c r="E164" s="191">
        <v>3747514</v>
      </c>
      <c r="F164" s="191">
        <f t="shared" si="0"/>
        <v>4752486</v>
      </c>
      <c r="G164" s="192"/>
      <c r="H164" s="11"/>
    </row>
    <row r="165" spans="1:8" ht="31" customHeight="1">
      <c r="A165" s="189"/>
      <c r="B165" s="190">
        <v>271</v>
      </c>
      <c r="C165" s="196" t="s">
        <v>452</v>
      </c>
      <c r="D165" s="191">
        <v>3970000000</v>
      </c>
      <c r="E165" s="191">
        <v>1966120000</v>
      </c>
      <c r="F165" s="191">
        <f t="shared" si="0"/>
        <v>2003880000</v>
      </c>
      <c r="G165" s="192"/>
      <c r="H165" s="11"/>
    </row>
    <row r="166" spans="1:8" ht="31" customHeight="1">
      <c r="A166" s="189"/>
      <c r="B166" s="190">
        <v>281</v>
      </c>
      <c r="C166" s="196" t="s">
        <v>453</v>
      </c>
      <c r="D166" s="191">
        <v>740000000</v>
      </c>
      <c r="E166" s="191">
        <v>32354000</v>
      </c>
      <c r="F166" s="191">
        <f t="shared" si="0"/>
        <v>707646000</v>
      </c>
      <c r="G166" s="192"/>
      <c r="H166" s="11"/>
    </row>
    <row r="167" spans="1:8" ht="31" customHeight="1">
      <c r="A167" s="189"/>
      <c r="B167" s="190">
        <v>282</v>
      </c>
      <c r="C167" s="196" t="s">
        <v>454</v>
      </c>
      <c r="D167" s="191">
        <v>4246462992</v>
      </c>
      <c r="E167" s="191">
        <v>3342578458</v>
      </c>
      <c r="F167" s="191">
        <f t="shared" si="0"/>
        <v>903884534</v>
      </c>
      <c r="G167" s="192"/>
      <c r="H167" s="11"/>
    </row>
    <row r="168" spans="1:8" ht="31" customHeight="1">
      <c r="A168" s="189"/>
      <c r="B168" s="190">
        <v>284</v>
      </c>
      <c r="C168" s="196" t="s">
        <v>455</v>
      </c>
      <c r="D168" s="191">
        <v>20000000</v>
      </c>
      <c r="E168" s="191">
        <v>9315100</v>
      </c>
      <c r="F168" s="191">
        <f t="shared" si="0"/>
        <v>10684900</v>
      </c>
      <c r="G168" s="192"/>
      <c r="H168" s="11"/>
    </row>
    <row r="169" spans="1:8" ht="31" customHeight="1">
      <c r="A169" s="189"/>
      <c r="B169" s="190">
        <v>288</v>
      </c>
      <c r="C169" s="196" t="s">
        <v>456</v>
      </c>
      <c r="D169" s="191">
        <v>30000000</v>
      </c>
      <c r="E169" s="191">
        <v>10098000</v>
      </c>
      <c r="F169" s="191">
        <f t="shared" si="0"/>
        <v>19902000</v>
      </c>
      <c r="G169" s="192"/>
      <c r="H169" s="11"/>
    </row>
    <row r="170" spans="1:8" ht="31" customHeight="1">
      <c r="A170" s="189"/>
      <c r="B170" s="190">
        <v>291</v>
      </c>
      <c r="C170" s="196" t="s">
        <v>457</v>
      </c>
      <c r="D170" s="191">
        <v>116581550</v>
      </c>
      <c r="E170" s="191">
        <v>46075000</v>
      </c>
      <c r="F170" s="191">
        <f t="shared" si="0"/>
        <v>70506550</v>
      </c>
      <c r="G170" s="192"/>
      <c r="H170" s="11"/>
    </row>
    <row r="171" spans="1:8" ht="31" customHeight="1">
      <c r="A171" s="189"/>
      <c r="B171" s="190">
        <v>293</v>
      </c>
      <c r="C171" s="196" t="s">
        <v>458</v>
      </c>
      <c r="D171" s="191">
        <v>15000000</v>
      </c>
      <c r="E171" s="191">
        <v>10350000</v>
      </c>
      <c r="F171" s="191">
        <f t="shared" si="0"/>
        <v>4650000</v>
      </c>
      <c r="G171" s="192"/>
      <c r="H171" s="11"/>
    </row>
    <row r="172" spans="1:8" ht="31" customHeight="1">
      <c r="A172" s="189">
        <v>300</v>
      </c>
      <c r="B172" s="190">
        <v>311</v>
      </c>
      <c r="C172" s="196" t="s">
        <v>459</v>
      </c>
      <c r="D172" s="191">
        <v>47333845</v>
      </c>
      <c r="E172" s="191">
        <v>19137523</v>
      </c>
      <c r="F172" s="191">
        <f t="shared" si="0"/>
        <v>28196322</v>
      </c>
      <c r="G172" s="192"/>
      <c r="H172" s="11"/>
    </row>
    <row r="173" spans="1:8" ht="31" customHeight="1">
      <c r="A173" s="189"/>
      <c r="B173" s="190">
        <v>323</v>
      </c>
      <c r="C173" s="196" t="s">
        <v>460</v>
      </c>
      <c r="D173" s="191">
        <v>10000000</v>
      </c>
      <c r="E173" s="191">
        <v>0</v>
      </c>
      <c r="F173" s="191">
        <f t="shared" si="0"/>
        <v>10000000</v>
      </c>
      <c r="G173" s="192"/>
      <c r="H173" s="11"/>
    </row>
    <row r="174" spans="1:8" ht="31" customHeight="1">
      <c r="A174" s="189"/>
      <c r="B174" s="190">
        <v>331</v>
      </c>
      <c r="C174" s="196" t="s">
        <v>461</v>
      </c>
      <c r="D174" s="191">
        <v>63000000</v>
      </c>
      <c r="E174" s="191">
        <v>13315800</v>
      </c>
      <c r="F174" s="191">
        <f t="shared" si="0"/>
        <v>49684200</v>
      </c>
      <c r="G174" s="192"/>
      <c r="H174" s="11"/>
    </row>
    <row r="175" spans="1:8" ht="31" customHeight="1">
      <c r="A175" s="189"/>
      <c r="B175" s="190">
        <v>333</v>
      </c>
      <c r="C175" s="196" t="s">
        <v>462</v>
      </c>
      <c r="D175" s="191">
        <v>115000000</v>
      </c>
      <c r="E175" s="191">
        <v>62187520</v>
      </c>
      <c r="F175" s="191">
        <f t="shared" si="0"/>
        <v>52812480</v>
      </c>
      <c r="G175" s="192"/>
      <c r="H175" s="11"/>
    </row>
    <row r="176" spans="1:8" ht="31" customHeight="1">
      <c r="A176" s="189"/>
      <c r="B176" s="190">
        <v>334</v>
      </c>
      <c r="C176" s="196" t="s">
        <v>463</v>
      </c>
      <c r="D176" s="191">
        <v>7000000</v>
      </c>
      <c r="E176" s="191">
        <v>260872</v>
      </c>
      <c r="F176" s="191">
        <f t="shared" si="0"/>
        <v>6739128</v>
      </c>
      <c r="G176" s="192"/>
      <c r="H176" s="11"/>
    </row>
    <row r="177" spans="1:8" ht="31" customHeight="1">
      <c r="A177" s="189"/>
      <c r="B177" s="190">
        <v>335</v>
      </c>
      <c r="C177" s="196" t="s">
        <v>464</v>
      </c>
      <c r="D177" s="191">
        <v>20000000</v>
      </c>
      <c r="E177" s="191">
        <v>12509000</v>
      </c>
      <c r="F177" s="191">
        <f t="shared" si="0"/>
        <v>7491000</v>
      </c>
      <c r="G177" s="192"/>
      <c r="H177" s="11"/>
    </row>
    <row r="178" spans="1:8" ht="31" customHeight="1">
      <c r="A178" s="189"/>
      <c r="B178" s="190">
        <v>341</v>
      </c>
      <c r="C178" s="196" t="s">
        <v>465</v>
      </c>
      <c r="D178" s="191">
        <v>2610000</v>
      </c>
      <c r="E178" s="191">
        <v>321350</v>
      </c>
      <c r="F178" s="191">
        <f t="shared" si="0"/>
        <v>2288650</v>
      </c>
      <c r="G178" s="192"/>
      <c r="H178" s="11"/>
    </row>
    <row r="179" spans="1:8" ht="31" customHeight="1">
      <c r="A179" s="189"/>
      <c r="B179" s="190">
        <v>342</v>
      </c>
      <c r="C179" s="196" t="s">
        <v>466</v>
      </c>
      <c r="D179" s="191">
        <v>155786755</v>
      </c>
      <c r="E179" s="191">
        <v>81678945</v>
      </c>
      <c r="F179" s="191">
        <f t="shared" si="0"/>
        <v>74107810</v>
      </c>
      <c r="G179" s="192"/>
      <c r="H179" s="11"/>
    </row>
    <row r="180" spans="1:8" ht="31" customHeight="1">
      <c r="A180" s="189"/>
      <c r="B180" s="190">
        <v>343</v>
      </c>
      <c r="C180" s="196" t="s">
        <v>467</v>
      </c>
      <c r="D180" s="191">
        <v>106060000</v>
      </c>
      <c r="E180" s="191">
        <v>9683208</v>
      </c>
      <c r="F180" s="191">
        <f t="shared" si="0"/>
        <v>96376792</v>
      </c>
      <c r="G180" s="192"/>
      <c r="H180" s="11"/>
    </row>
    <row r="181" spans="1:8" ht="31" customHeight="1">
      <c r="A181" s="189"/>
      <c r="B181" s="190">
        <v>345</v>
      </c>
      <c r="C181" s="196" t="s">
        <v>468</v>
      </c>
      <c r="D181" s="191">
        <v>5850000</v>
      </c>
      <c r="E181" s="191">
        <v>240000</v>
      </c>
      <c r="F181" s="191">
        <f t="shared" si="0"/>
        <v>5610000</v>
      </c>
      <c r="G181" s="192"/>
      <c r="H181" s="11"/>
    </row>
    <row r="182" spans="1:8" ht="31" customHeight="1">
      <c r="A182" s="189"/>
      <c r="B182" s="190">
        <v>346</v>
      </c>
      <c r="C182" s="196" t="s">
        <v>469</v>
      </c>
      <c r="D182" s="191">
        <v>7000000</v>
      </c>
      <c r="E182" s="191">
        <v>2926500</v>
      </c>
      <c r="F182" s="191">
        <f t="shared" si="0"/>
        <v>4073500</v>
      </c>
      <c r="G182" s="192"/>
      <c r="H182" s="11"/>
    </row>
    <row r="183" spans="1:8" ht="31" customHeight="1">
      <c r="A183" s="189"/>
      <c r="B183" s="190">
        <v>351</v>
      </c>
      <c r="C183" s="196" t="s">
        <v>470</v>
      </c>
      <c r="D183" s="191">
        <v>32383000</v>
      </c>
      <c r="E183" s="191">
        <v>12820500</v>
      </c>
      <c r="F183" s="191">
        <f t="shared" si="0"/>
        <v>19562500</v>
      </c>
      <c r="G183" s="192"/>
      <c r="H183" s="11"/>
    </row>
    <row r="184" spans="1:8" ht="31" customHeight="1">
      <c r="A184" s="189"/>
      <c r="B184" s="190">
        <v>352</v>
      </c>
      <c r="C184" s="196" t="s">
        <v>471</v>
      </c>
      <c r="D184" s="191">
        <v>5000000</v>
      </c>
      <c r="E184" s="191">
        <v>96900</v>
      </c>
      <c r="F184" s="191">
        <f t="shared" si="0"/>
        <v>4903100</v>
      </c>
      <c r="G184" s="192"/>
      <c r="H184" s="11"/>
    </row>
    <row r="185" spans="1:8" ht="31" customHeight="1">
      <c r="A185" s="189"/>
      <c r="B185" s="190">
        <v>354</v>
      </c>
      <c r="C185" s="196" t="s">
        <v>472</v>
      </c>
      <c r="D185" s="191">
        <v>41250000</v>
      </c>
      <c r="E185" s="191">
        <v>41194320</v>
      </c>
      <c r="F185" s="191">
        <f t="shared" si="0"/>
        <v>55680</v>
      </c>
      <c r="G185" s="192"/>
      <c r="H185" s="11"/>
    </row>
    <row r="186" spans="1:8" ht="31" customHeight="1">
      <c r="A186" s="189"/>
      <c r="B186" s="190">
        <v>355</v>
      </c>
      <c r="C186" s="196" t="s">
        <v>473</v>
      </c>
      <c r="D186" s="191">
        <v>16600000</v>
      </c>
      <c r="E186" s="191">
        <v>9577250</v>
      </c>
      <c r="F186" s="191">
        <f t="shared" si="0"/>
        <v>7022750</v>
      </c>
      <c r="G186" s="192"/>
      <c r="H186" s="11"/>
    </row>
    <row r="187" spans="1:8" ht="31" customHeight="1">
      <c r="A187" s="189"/>
      <c r="B187" s="190">
        <v>358</v>
      </c>
      <c r="C187" s="196" t="s">
        <v>474</v>
      </c>
      <c r="D187" s="191">
        <v>2400000</v>
      </c>
      <c r="E187" s="191">
        <v>0</v>
      </c>
      <c r="F187" s="191">
        <f t="shared" si="0"/>
        <v>2400000</v>
      </c>
      <c r="G187" s="192"/>
      <c r="H187" s="11"/>
    </row>
    <row r="188" spans="1:8" ht="31" customHeight="1">
      <c r="A188" s="189"/>
      <c r="B188" s="190">
        <v>361</v>
      </c>
      <c r="C188" s="196" t="s">
        <v>475</v>
      </c>
      <c r="D188" s="191">
        <v>1137784000</v>
      </c>
      <c r="E188" s="191">
        <v>523174253</v>
      </c>
      <c r="F188" s="191">
        <f t="shared" si="0"/>
        <v>614609747</v>
      </c>
      <c r="G188" s="192"/>
      <c r="H188" s="11"/>
    </row>
    <row r="189" spans="1:8" ht="31" customHeight="1">
      <c r="A189" s="189"/>
      <c r="B189" s="190">
        <v>362</v>
      </c>
      <c r="C189" s="196" t="s">
        <v>476</v>
      </c>
      <c r="D189" s="191">
        <v>201000</v>
      </c>
      <c r="E189" s="191">
        <v>0</v>
      </c>
      <c r="F189" s="191">
        <f t="shared" si="0"/>
        <v>201000</v>
      </c>
      <c r="G189" s="192"/>
      <c r="H189" s="11"/>
    </row>
    <row r="190" spans="1:8" ht="31" customHeight="1">
      <c r="A190" s="189"/>
      <c r="B190" s="190">
        <v>391</v>
      </c>
      <c r="C190" s="196" t="s">
        <v>477</v>
      </c>
      <c r="D190" s="191">
        <v>5550000</v>
      </c>
      <c r="E190" s="191">
        <v>508000</v>
      </c>
      <c r="F190" s="191">
        <f t="shared" si="0"/>
        <v>5042000</v>
      </c>
      <c r="G190" s="192"/>
      <c r="H190" s="11"/>
    </row>
    <row r="191" spans="1:8" ht="31" customHeight="1">
      <c r="A191" s="189"/>
      <c r="B191" s="190">
        <v>392</v>
      </c>
      <c r="C191" s="196" t="s">
        <v>478</v>
      </c>
      <c r="D191" s="191">
        <v>5090000</v>
      </c>
      <c r="E191" s="191">
        <v>250000</v>
      </c>
      <c r="F191" s="191">
        <f t="shared" si="0"/>
        <v>4840000</v>
      </c>
      <c r="G191" s="192"/>
      <c r="H191" s="11"/>
    </row>
    <row r="192" spans="1:8" ht="31" customHeight="1">
      <c r="A192" s="189"/>
      <c r="B192" s="190">
        <v>393</v>
      </c>
      <c r="C192" s="196" t="s">
        <v>479</v>
      </c>
      <c r="D192" s="191">
        <v>293800</v>
      </c>
      <c r="E192" s="191">
        <v>0</v>
      </c>
      <c r="F192" s="191">
        <f t="shared" si="0"/>
        <v>293800</v>
      </c>
      <c r="G192" s="192"/>
      <c r="H192" s="11"/>
    </row>
    <row r="193" spans="1:8" ht="31" customHeight="1">
      <c r="A193" s="189"/>
      <c r="B193" s="190">
        <v>394</v>
      </c>
      <c r="C193" s="196" t="s">
        <v>480</v>
      </c>
      <c r="D193" s="191">
        <v>10440000</v>
      </c>
      <c r="E193" s="191">
        <v>2069150</v>
      </c>
      <c r="F193" s="191">
        <f t="shared" ref="F193:F209" si="1">D193-E193</f>
        <v>8370850</v>
      </c>
      <c r="G193" s="192"/>
      <c r="H193" s="11"/>
    </row>
    <row r="194" spans="1:8" ht="31" customHeight="1">
      <c r="A194" s="189"/>
      <c r="B194" s="190">
        <v>396</v>
      </c>
      <c r="C194" s="196" t="s">
        <v>481</v>
      </c>
      <c r="D194" s="191">
        <v>1710000</v>
      </c>
      <c r="E194" s="191">
        <v>242700</v>
      </c>
      <c r="F194" s="191">
        <f t="shared" si="1"/>
        <v>1467300</v>
      </c>
      <c r="G194" s="192"/>
      <c r="H194" s="11"/>
    </row>
    <row r="195" spans="1:8" ht="31" customHeight="1">
      <c r="A195" s="189"/>
      <c r="B195" s="190">
        <v>397</v>
      </c>
      <c r="C195" s="196" t="s">
        <v>482</v>
      </c>
      <c r="D195" s="191">
        <v>5954700</v>
      </c>
      <c r="E195" s="191">
        <v>954700</v>
      </c>
      <c r="F195" s="191">
        <f t="shared" si="1"/>
        <v>5000000</v>
      </c>
      <c r="G195" s="192"/>
      <c r="H195" s="11"/>
    </row>
    <row r="196" spans="1:8" ht="31" customHeight="1">
      <c r="A196" s="189"/>
      <c r="B196" s="190">
        <v>398</v>
      </c>
      <c r="C196" s="196" t="s">
        <v>483</v>
      </c>
      <c r="D196" s="191">
        <v>3820900</v>
      </c>
      <c r="E196" s="191">
        <v>1720900</v>
      </c>
      <c r="F196" s="191">
        <f t="shared" si="1"/>
        <v>2100000</v>
      </c>
      <c r="G196" s="192"/>
      <c r="H196" s="11"/>
    </row>
    <row r="197" spans="1:8" ht="31" customHeight="1">
      <c r="A197" s="189"/>
      <c r="B197" s="190">
        <v>399</v>
      </c>
      <c r="C197" s="196" t="s">
        <v>484</v>
      </c>
      <c r="D197" s="191">
        <v>45540000</v>
      </c>
      <c r="E197" s="191">
        <v>4477300</v>
      </c>
      <c r="F197" s="191">
        <f t="shared" si="1"/>
        <v>41062700</v>
      </c>
      <c r="G197" s="192"/>
      <c r="H197" s="11"/>
    </row>
    <row r="198" spans="1:8" ht="31" customHeight="1">
      <c r="A198" s="189">
        <v>500</v>
      </c>
      <c r="B198" s="190">
        <v>538</v>
      </c>
      <c r="C198" s="196" t="s">
        <v>485</v>
      </c>
      <c r="D198" s="191">
        <v>32800000</v>
      </c>
      <c r="E198" s="191">
        <v>0</v>
      </c>
      <c r="F198" s="191">
        <f t="shared" si="1"/>
        <v>32800000</v>
      </c>
      <c r="G198" s="192"/>
      <c r="H198" s="11"/>
    </row>
    <row r="199" spans="1:8" ht="31" customHeight="1">
      <c r="A199" s="189"/>
      <c r="B199" s="190">
        <v>541</v>
      </c>
      <c r="C199" s="196" t="s">
        <v>486</v>
      </c>
      <c r="D199" s="191">
        <v>108000000</v>
      </c>
      <c r="E199" s="191">
        <v>0</v>
      </c>
      <c r="F199" s="191">
        <f t="shared" si="1"/>
        <v>108000000</v>
      </c>
      <c r="G199" s="192"/>
      <c r="H199" s="11"/>
    </row>
    <row r="200" spans="1:8" ht="31" customHeight="1">
      <c r="A200" s="189"/>
      <c r="B200" s="190">
        <v>542</v>
      </c>
      <c r="C200" s="196" t="s">
        <v>487</v>
      </c>
      <c r="D200" s="191">
        <v>30000000</v>
      </c>
      <c r="E200" s="191">
        <v>0</v>
      </c>
      <c r="F200" s="191">
        <f t="shared" si="1"/>
        <v>30000000</v>
      </c>
      <c r="G200" s="192"/>
      <c r="H200" s="11"/>
    </row>
    <row r="201" spans="1:8" ht="31" customHeight="1">
      <c r="A201" s="189"/>
      <c r="B201" s="190">
        <v>543</v>
      </c>
      <c r="C201" s="196" t="s">
        <v>488</v>
      </c>
      <c r="D201" s="191">
        <v>287500000</v>
      </c>
      <c r="E201" s="191">
        <v>0</v>
      </c>
      <c r="F201" s="191">
        <f t="shared" si="1"/>
        <v>287500000</v>
      </c>
      <c r="G201" s="192"/>
      <c r="H201" s="11"/>
    </row>
    <row r="202" spans="1:8" ht="31" customHeight="1">
      <c r="A202" s="189"/>
      <c r="B202" s="190">
        <v>579</v>
      </c>
      <c r="C202" s="196" t="s">
        <v>489</v>
      </c>
      <c r="D202" s="191">
        <v>100000000</v>
      </c>
      <c r="E202" s="191">
        <v>0</v>
      </c>
      <c r="F202" s="191">
        <f t="shared" si="1"/>
        <v>100000000</v>
      </c>
      <c r="G202" s="192"/>
      <c r="H202" s="11"/>
    </row>
    <row r="203" spans="1:8" ht="31" customHeight="1">
      <c r="A203" s="189">
        <v>800</v>
      </c>
      <c r="B203" s="190">
        <v>841</v>
      </c>
      <c r="C203" s="196" t="s">
        <v>490</v>
      </c>
      <c r="D203" s="191">
        <v>432000000</v>
      </c>
      <c r="E203" s="191">
        <v>238140000</v>
      </c>
      <c r="F203" s="191">
        <f t="shared" si="1"/>
        <v>193860000</v>
      </c>
      <c r="G203" s="192"/>
      <c r="H203" s="11"/>
    </row>
    <row r="204" spans="1:8" ht="31" customHeight="1">
      <c r="A204" s="189"/>
      <c r="B204" s="190">
        <v>842</v>
      </c>
      <c r="C204" s="196" t="s">
        <v>491</v>
      </c>
      <c r="D204" s="191">
        <v>700000000</v>
      </c>
      <c r="E204" s="191">
        <v>700000000</v>
      </c>
      <c r="F204" s="191">
        <f t="shared" si="1"/>
        <v>0</v>
      </c>
      <c r="G204" s="192"/>
      <c r="H204" s="11"/>
    </row>
    <row r="205" spans="1:8" ht="31" customHeight="1">
      <c r="A205" s="189"/>
      <c r="B205" s="190">
        <v>849</v>
      </c>
      <c r="C205" s="196" t="s">
        <v>492</v>
      </c>
      <c r="D205" s="191">
        <v>6100000</v>
      </c>
      <c r="E205" s="191">
        <v>6100000</v>
      </c>
      <c r="F205" s="191">
        <f t="shared" si="1"/>
        <v>0</v>
      </c>
      <c r="G205" s="192"/>
      <c r="H205" s="11"/>
    </row>
    <row r="206" spans="1:8" ht="31" customHeight="1">
      <c r="A206" s="189"/>
      <c r="B206" s="190">
        <v>851</v>
      </c>
      <c r="C206" s="196" t="s">
        <v>493</v>
      </c>
      <c r="D206" s="191">
        <v>379000000</v>
      </c>
      <c r="E206" s="191">
        <v>376174096</v>
      </c>
      <c r="F206" s="191">
        <f t="shared" si="1"/>
        <v>2825904</v>
      </c>
      <c r="G206" s="192"/>
      <c r="H206" s="11"/>
    </row>
    <row r="207" spans="1:8" ht="31" customHeight="1">
      <c r="A207" s="189"/>
      <c r="B207" s="190">
        <v>852</v>
      </c>
      <c r="C207" s="196" t="s">
        <v>494</v>
      </c>
      <c r="D207" s="191">
        <v>151000000</v>
      </c>
      <c r="E207" s="191">
        <v>143813340</v>
      </c>
      <c r="F207" s="191">
        <f t="shared" si="1"/>
        <v>7186660</v>
      </c>
      <c r="G207" s="192"/>
      <c r="H207" s="11"/>
    </row>
    <row r="208" spans="1:8" ht="31" customHeight="1">
      <c r="A208" s="189">
        <v>900</v>
      </c>
      <c r="B208" s="190">
        <v>910</v>
      </c>
      <c r="C208" s="196" t="s">
        <v>495</v>
      </c>
      <c r="D208" s="191">
        <v>1299860316</v>
      </c>
      <c r="E208" s="191">
        <v>18485499</v>
      </c>
      <c r="F208" s="191">
        <f t="shared" si="1"/>
        <v>1281374817</v>
      </c>
      <c r="G208" s="192"/>
      <c r="H208" s="11"/>
    </row>
    <row r="209" spans="1:8" ht="31" customHeight="1">
      <c r="A209" s="193"/>
      <c r="B209" s="190">
        <v>960</v>
      </c>
      <c r="C209" s="196" t="s">
        <v>496</v>
      </c>
      <c r="D209" s="191">
        <v>377785000</v>
      </c>
      <c r="E209" s="191">
        <v>377785000</v>
      </c>
      <c r="F209" s="191">
        <f t="shared" si="1"/>
        <v>0</v>
      </c>
      <c r="G209" s="192"/>
      <c r="H209" s="11"/>
    </row>
    <row r="210" spans="1:8" ht="31" customHeight="1">
      <c r="A210" s="194" t="s">
        <v>497</v>
      </c>
      <c r="B210" s="194"/>
      <c r="C210" s="194"/>
      <c r="D210" s="195">
        <f>SUM(D128:D209)</f>
        <v>64943702860</v>
      </c>
      <c r="E210" s="195">
        <f>SUM(E128:E209)</f>
        <v>38484000118</v>
      </c>
      <c r="F210" s="195">
        <f>D210-E210</f>
        <v>26459702742</v>
      </c>
      <c r="G210" s="192"/>
      <c r="H210" s="11"/>
    </row>
    <row r="211" spans="1:8" ht="45" customHeight="1">
      <c r="A211" s="114" t="s">
        <v>103</v>
      </c>
      <c r="B211" s="74"/>
      <c r="C211" s="74"/>
      <c r="D211" s="74"/>
      <c r="E211" s="74"/>
      <c r="F211" s="74"/>
      <c r="G211" s="74"/>
      <c r="H211" s="11"/>
    </row>
    <row r="212" spans="1:8" s="36" customFormat="1" ht="16">
      <c r="A212" s="26"/>
      <c r="B212" s="26"/>
      <c r="C212" s="26"/>
      <c r="D212" s="26"/>
      <c r="E212" s="26"/>
      <c r="F212" s="26"/>
      <c r="G212" s="26"/>
      <c r="H212" s="9"/>
    </row>
    <row r="213" spans="1:8" ht="17">
      <c r="A213" s="140" t="s">
        <v>46</v>
      </c>
      <c r="B213" s="140"/>
      <c r="C213" s="140"/>
      <c r="D213" s="140"/>
      <c r="E213" s="140"/>
      <c r="F213" s="140"/>
      <c r="G213" s="140"/>
      <c r="H213" s="11"/>
    </row>
    <row r="214" spans="1:8" ht="15.75" customHeight="1">
      <c r="A214" s="18" t="s">
        <v>13</v>
      </c>
      <c r="B214" s="18" t="s">
        <v>47</v>
      </c>
      <c r="C214" s="18" t="s">
        <v>48</v>
      </c>
      <c r="D214" s="73" t="s">
        <v>49</v>
      </c>
      <c r="E214" s="73"/>
      <c r="F214" s="73"/>
      <c r="G214" s="20" t="s">
        <v>50</v>
      </c>
      <c r="H214" s="11"/>
    </row>
    <row r="215" spans="1:8" ht="100" customHeight="1">
      <c r="A215" s="24" t="s">
        <v>320</v>
      </c>
      <c r="B215" s="54" t="s">
        <v>340</v>
      </c>
      <c r="C215" s="4" t="s">
        <v>341</v>
      </c>
      <c r="D215" s="64" t="s">
        <v>342</v>
      </c>
      <c r="E215" s="65"/>
      <c r="F215" s="66"/>
      <c r="G215" s="5" t="s">
        <v>343</v>
      </c>
      <c r="H215" s="11"/>
    </row>
    <row r="216" spans="1:8" ht="100" customHeight="1">
      <c r="A216" s="24" t="s">
        <v>320</v>
      </c>
      <c r="B216" s="4" t="s">
        <v>350</v>
      </c>
      <c r="C216" s="4">
        <v>0</v>
      </c>
      <c r="D216" s="67"/>
      <c r="E216" s="67"/>
      <c r="F216" s="67"/>
      <c r="G216" s="3" t="s">
        <v>351</v>
      </c>
      <c r="H216" s="11"/>
    </row>
    <row r="217" spans="1:8" ht="100" customHeight="1">
      <c r="A217" s="24" t="s">
        <v>321</v>
      </c>
      <c r="B217" s="54" t="s">
        <v>344</v>
      </c>
      <c r="C217" s="4" t="s">
        <v>341</v>
      </c>
      <c r="D217" s="64" t="s">
        <v>345</v>
      </c>
      <c r="E217" s="65"/>
      <c r="F217" s="66"/>
      <c r="G217" s="5" t="s">
        <v>346</v>
      </c>
      <c r="H217" s="11"/>
    </row>
    <row r="218" spans="1:8" ht="100" customHeight="1">
      <c r="A218" s="24" t="s">
        <v>321</v>
      </c>
      <c r="B218" s="4" t="s">
        <v>352</v>
      </c>
      <c r="C218" s="4">
        <v>0</v>
      </c>
      <c r="D218" s="64"/>
      <c r="E218" s="65"/>
      <c r="F218" s="66"/>
      <c r="G218" s="3" t="s">
        <v>351</v>
      </c>
      <c r="H218" s="11"/>
    </row>
    <row r="219" spans="1:8" ht="100" customHeight="1">
      <c r="A219" s="24" t="s">
        <v>335</v>
      </c>
      <c r="B219" s="4" t="s">
        <v>347</v>
      </c>
      <c r="C219" s="4" t="s">
        <v>341</v>
      </c>
      <c r="D219" s="64" t="s">
        <v>348</v>
      </c>
      <c r="E219" s="65"/>
      <c r="F219" s="66"/>
      <c r="G219" s="5" t="s">
        <v>349</v>
      </c>
      <c r="H219" s="11"/>
    </row>
    <row r="220" spans="1:8" ht="100" customHeight="1">
      <c r="A220" s="24" t="s">
        <v>335</v>
      </c>
      <c r="B220" s="4" t="s">
        <v>353</v>
      </c>
      <c r="C220" s="4">
        <v>0</v>
      </c>
      <c r="D220" s="64"/>
      <c r="E220" s="65"/>
      <c r="F220" s="66"/>
      <c r="G220" s="3" t="s">
        <v>354</v>
      </c>
      <c r="H220" s="11"/>
    </row>
    <row r="221" spans="1:8" ht="44.25" customHeight="1">
      <c r="A221" s="114" t="s">
        <v>103</v>
      </c>
      <c r="B221" s="74"/>
      <c r="C221" s="74"/>
      <c r="D221" s="74"/>
      <c r="E221" s="74"/>
      <c r="F221" s="74"/>
      <c r="G221" s="74"/>
      <c r="H221" s="11"/>
    </row>
    <row r="222" spans="1:8" s="36" customFormat="1" ht="16">
      <c r="A222" s="26"/>
      <c r="B222" s="26"/>
      <c r="C222" s="26"/>
      <c r="D222" s="26"/>
      <c r="E222" s="26"/>
      <c r="F222" s="26"/>
      <c r="G222" s="26"/>
      <c r="H222" s="9"/>
    </row>
    <row r="223" spans="1:8" ht="19">
      <c r="A223" s="163" t="s">
        <v>87</v>
      </c>
      <c r="B223" s="163"/>
      <c r="C223" s="163"/>
      <c r="D223" s="163"/>
      <c r="E223" s="163"/>
      <c r="F223" s="163"/>
      <c r="G223" s="163"/>
      <c r="H223" s="11"/>
    </row>
    <row r="224" spans="1:8" ht="17">
      <c r="A224" s="164" t="s">
        <v>51</v>
      </c>
      <c r="B224" s="164"/>
      <c r="C224" s="164"/>
      <c r="D224" s="164"/>
      <c r="E224" s="164"/>
      <c r="F224" s="164"/>
      <c r="G224" s="164"/>
      <c r="H224" s="11"/>
    </row>
    <row r="225" spans="1:8" ht="34">
      <c r="A225" s="18" t="s">
        <v>19</v>
      </c>
      <c r="B225" s="18" t="s">
        <v>52</v>
      </c>
      <c r="C225" s="73" t="s">
        <v>20</v>
      </c>
      <c r="D225" s="73"/>
      <c r="E225" s="73" t="s">
        <v>53</v>
      </c>
      <c r="F225" s="73"/>
      <c r="G225" s="18" t="s">
        <v>54</v>
      </c>
      <c r="H225" s="11"/>
    </row>
    <row r="226" spans="1:8" ht="75" customHeight="1">
      <c r="A226" s="21">
        <v>1</v>
      </c>
      <c r="B226" s="23" t="s">
        <v>137</v>
      </c>
      <c r="C226" s="110" t="s">
        <v>169</v>
      </c>
      <c r="D226" s="111"/>
      <c r="E226" s="110" t="s">
        <v>138</v>
      </c>
      <c r="F226" s="111"/>
      <c r="G226" s="52" t="s">
        <v>139</v>
      </c>
      <c r="H226" s="11"/>
    </row>
    <row r="227" spans="1:8" ht="75" customHeight="1">
      <c r="A227" s="21">
        <v>2</v>
      </c>
      <c r="B227" s="23" t="s">
        <v>140</v>
      </c>
      <c r="C227" s="92" t="s">
        <v>141</v>
      </c>
      <c r="D227" s="92"/>
      <c r="E227" s="92" t="s">
        <v>142</v>
      </c>
      <c r="F227" s="92"/>
      <c r="G227" s="52" t="s">
        <v>143</v>
      </c>
      <c r="H227" s="11"/>
    </row>
    <row r="228" spans="1:8" ht="75" customHeight="1">
      <c r="A228" s="29">
        <v>3</v>
      </c>
      <c r="B228" s="38" t="s">
        <v>144</v>
      </c>
      <c r="C228" s="110" t="s">
        <v>145</v>
      </c>
      <c r="D228" s="111"/>
      <c r="E228" s="92" t="s">
        <v>142</v>
      </c>
      <c r="F228" s="92"/>
      <c r="G228" s="52" t="s">
        <v>146</v>
      </c>
      <c r="H228" s="11"/>
    </row>
    <row r="229" spans="1:8" ht="75" customHeight="1">
      <c r="A229" s="29">
        <v>4</v>
      </c>
      <c r="B229" s="38" t="s">
        <v>147</v>
      </c>
      <c r="C229" s="92" t="s">
        <v>170</v>
      </c>
      <c r="D229" s="92"/>
      <c r="E229" s="92" t="s">
        <v>142</v>
      </c>
      <c r="F229" s="92"/>
      <c r="G229" s="52" t="s">
        <v>148</v>
      </c>
      <c r="H229" s="11"/>
    </row>
    <row r="230" spans="1:8" ht="75" customHeight="1">
      <c r="A230" s="29">
        <v>5</v>
      </c>
      <c r="B230" s="38" t="s">
        <v>149</v>
      </c>
      <c r="C230" s="110" t="s">
        <v>150</v>
      </c>
      <c r="D230" s="111"/>
      <c r="E230" s="110" t="s">
        <v>151</v>
      </c>
      <c r="F230" s="111"/>
      <c r="G230" s="52" t="s">
        <v>152</v>
      </c>
      <c r="H230" s="11"/>
    </row>
    <row r="231" spans="1:8" ht="75" customHeight="1">
      <c r="A231" s="29">
        <v>6</v>
      </c>
      <c r="B231" s="29" t="s">
        <v>327</v>
      </c>
      <c r="C231" s="63" t="s">
        <v>328</v>
      </c>
      <c r="D231" s="63"/>
      <c r="E231" s="63" t="s">
        <v>329</v>
      </c>
      <c r="F231" s="63"/>
      <c r="G231" s="50" t="s">
        <v>330</v>
      </c>
      <c r="H231" s="11"/>
    </row>
    <row r="232" spans="1:8" ht="75" customHeight="1">
      <c r="A232" s="29">
        <v>7</v>
      </c>
      <c r="B232" s="29" t="s">
        <v>333</v>
      </c>
      <c r="C232" s="63" t="s">
        <v>332</v>
      </c>
      <c r="D232" s="63"/>
      <c r="E232" s="63" t="s">
        <v>295</v>
      </c>
      <c r="F232" s="63"/>
      <c r="G232" s="53" t="s">
        <v>331</v>
      </c>
      <c r="H232" s="11"/>
    </row>
    <row r="233" spans="1:8" s="36" customFormat="1" ht="16">
      <c r="A233" s="26"/>
      <c r="B233" s="26"/>
      <c r="C233" s="26"/>
      <c r="D233" s="26"/>
      <c r="E233" s="26"/>
      <c r="F233" s="26"/>
      <c r="G233" s="26"/>
      <c r="H233" s="9"/>
    </row>
    <row r="234" spans="1:8" ht="16">
      <c r="A234" s="168" t="s">
        <v>55</v>
      </c>
      <c r="B234" s="168"/>
      <c r="C234" s="168"/>
      <c r="D234" s="168"/>
      <c r="E234" s="168"/>
      <c r="F234" s="168"/>
      <c r="G234" s="168"/>
      <c r="H234" s="11"/>
    </row>
    <row r="235" spans="1:8" ht="34.5" customHeight="1">
      <c r="A235" s="169" t="s">
        <v>56</v>
      </c>
      <c r="B235" s="169"/>
      <c r="C235" s="18" t="s">
        <v>57</v>
      </c>
      <c r="D235" s="73" t="s">
        <v>58</v>
      </c>
      <c r="E235" s="73"/>
      <c r="F235" s="18" t="s">
        <v>50</v>
      </c>
      <c r="G235" s="20" t="s">
        <v>59</v>
      </c>
      <c r="H235" s="11"/>
    </row>
    <row r="236" spans="1:8" ht="68" customHeight="1">
      <c r="A236" s="110" t="s">
        <v>121</v>
      </c>
      <c r="B236" s="170"/>
      <c r="C236" s="23" t="s">
        <v>122</v>
      </c>
      <c r="D236" s="82" t="s">
        <v>123</v>
      </c>
      <c r="E236" s="83"/>
      <c r="F236" s="39" t="s">
        <v>124</v>
      </c>
      <c r="G236" s="39" t="s">
        <v>125</v>
      </c>
      <c r="H236" s="11"/>
    </row>
    <row r="237" spans="1:8" ht="16">
      <c r="A237" s="40"/>
      <c r="B237" s="40"/>
      <c r="C237" s="40"/>
      <c r="D237" s="40"/>
      <c r="E237" s="11"/>
      <c r="F237" s="11"/>
      <c r="G237" s="11"/>
      <c r="H237" s="11"/>
    </row>
    <row r="238" spans="1:8" ht="16">
      <c r="A238" s="165" t="s">
        <v>60</v>
      </c>
      <c r="B238" s="165"/>
      <c r="C238" s="165"/>
      <c r="D238" s="165"/>
      <c r="E238" s="165"/>
      <c r="F238" s="165"/>
      <c r="G238" s="165"/>
      <c r="H238" s="11"/>
    </row>
    <row r="239" spans="1:8" ht="30" customHeight="1">
      <c r="A239" s="18" t="s">
        <v>61</v>
      </c>
      <c r="B239" s="18" t="s">
        <v>62</v>
      </c>
      <c r="C239" s="73" t="s">
        <v>20</v>
      </c>
      <c r="D239" s="73"/>
      <c r="E239" s="18" t="s">
        <v>63</v>
      </c>
      <c r="F239" s="73" t="s">
        <v>96</v>
      </c>
      <c r="G239" s="73"/>
      <c r="H239" s="11"/>
    </row>
    <row r="240" spans="1:8" ht="30" customHeight="1">
      <c r="A240" s="24" t="s">
        <v>320</v>
      </c>
      <c r="B240" s="24" t="s">
        <v>326</v>
      </c>
      <c r="C240" s="73" t="s">
        <v>326</v>
      </c>
      <c r="D240" s="73"/>
      <c r="E240" s="24" t="s">
        <v>326</v>
      </c>
      <c r="F240" s="106" t="s">
        <v>334</v>
      </c>
      <c r="G240" s="73"/>
      <c r="H240" s="11"/>
    </row>
    <row r="241" spans="1:8" ht="30" customHeight="1">
      <c r="A241" s="24" t="s">
        <v>321</v>
      </c>
      <c r="B241" s="24" t="s">
        <v>326</v>
      </c>
      <c r="C241" s="73" t="s">
        <v>326</v>
      </c>
      <c r="D241" s="73"/>
      <c r="E241" s="27" t="s">
        <v>326</v>
      </c>
      <c r="F241" s="73" t="s">
        <v>326</v>
      </c>
      <c r="G241" s="73"/>
      <c r="H241" s="11"/>
    </row>
    <row r="242" spans="1:8" ht="30" customHeight="1">
      <c r="A242" s="27" t="s">
        <v>335</v>
      </c>
      <c r="B242" s="27"/>
      <c r="C242" s="73" t="s">
        <v>326</v>
      </c>
      <c r="D242" s="73"/>
      <c r="E242" s="27" t="s">
        <v>326</v>
      </c>
      <c r="F242" s="73" t="s">
        <v>326</v>
      </c>
      <c r="G242" s="73"/>
      <c r="H242" s="11"/>
    </row>
    <row r="243" spans="1:8" ht="48.75" customHeight="1">
      <c r="A243" s="114" t="s">
        <v>103</v>
      </c>
      <c r="B243" s="74"/>
      <c r="C243" s="74"/>
      <c r="D243" s="74"/>
      <c r="E243" s="74"/>
      <c r="F243" s="74"/>
      <c r="G243" s="74"/>
      <c r="H243" s="11"/>
    </row>
    <row r="244" spans="1:8" s="36" customFormat="1" ht="16">
      <c r="A244" s="26"/>
      <c r="B244" s="26"/>
      <c r="C244" s="26"/>
      <c r="D244" s="26"/>
      <c r="E244" s="26"/>
      <c r="F244" s="26"/>
      <c r="G244" s="26"/>
      <c r="H244" s="9"/>
    </row>
    <row r="245" spans="1:8" ht="19">
      <c r="A245" s="166" t="s">
        <v>88</v>
      </c>
      <c r="B245" s="166"/>
      <c r="C245" s="166"/>
      <c r="D245" s="166"/>
      <c r="E245" s="166"/>
      <c r="F245" s="166"/>
      <c r="G245" s="166"/>
      <c r="H245" s="11"/>
    </row>
    <row r="246" spans="1:8" ht="17">
      <c r="A246" s="167" t="s">
        <v>64</v>
      </c>
      <c r="B246" s="167"/>
      <c r="C246" s="167"/>
      <c r="D246" s="167"/>
      <c r="E246" s="167"/>
      <c r="F246" s="167"/>
      <c r="G246" s="167"/>
      <c r="H246" s="11"/>
    </row>
    <row r="247" spans="1:8" ht="16">
      <c r="A247" s="74" t="s">
        <v>65</v>
      </c>
      <c r="B247" s="74"/>
      <c r="C247" s="74"/>
      <c r="D247" s="74"/>
      <c r="E247" s="74"/>
      <c r="F247" s="74"/>
      <c r="G247" s="74"/>
      <c r="H247" s="11"/>
    </row>
    <row r="248" spans="1:8" ht="30" customHeight="1">
      <c r="A248" s="20" t="s">
        <v>97</v>
      </c>
      <c r="B248" s="37" t="s">
        <v>94</v>
      </c>
      <c r="C248" s="74" t="s">
        <v>20</v>
      </c>
      <c r="D248" s="74"/>
      <c r="E248" s="74"/>
      <c r="F248" s="73" t="s">
        <v>66</v>
      </c>
      <c r="G248" s="73"/>
      <c r="H248" s="11"/>
    </row>
    <row r="249" spans="1:8" ht="30" customHeight="1">
      <c r="A249" s="43" t="s">
        <v>220</v>
      </c>
      <c r="B249" s="44">
        <v>44733</v>
      </c>
      <c r="C249" s="84" t="s">
        <v>221</v>
      </c>
      <c r="D249" s="85"/>
      <c r="E249" s="86"/>
      <c r="F249" s="87" t="s">
        <v>222</v>
      </c>
      <c r="G249" s="87" t="s">
        <v>223</v>
      </c>
      <c r="H249" s="11"/>
    </row>
    <row r="250" spans="1:8" ht="30" customHeight="1">
      <c r="A250" s="43" t="s">
        <v>224</v>
      </c>
      <c r="B250" s="44">
        <v>44762</v>
      </c>
      <c r="C250" s="84" t="s">
        <v>225</v>
      </c>
      <c r="D250" s="85"/>
      <c r="E250" s="86"/>
      <c r="F250" s="87" t="s">
        <v>222</v>
      </c>
      <c r="G250" s="87" t="s">
        <v>223</v>
      </c>
      <c r="H250" s="11"/>
    </row>
    <row r="251" spans="1:8" ht="30" customHeight="1">
      <c r="A251" s="43" t="s">
        <v>226</v>
      </c>
      <c r="B251" s="44">
        <v>44756</v>
      </c>
      <c r="C251" s="84" t="s">
        <v>227</v>
      </c>
      <c r="D251" s="85"/>
      <c r="E251" s="86"/>
      <c r="F251" s="87" t="s">
        <v>222</v>
      </c>
      <c r="G251" s="87" t="s">
        <v>223</v>
      </c>
      <c r="H251" s="11"/>
    </row>
    <row r="252" spans="1:8" ht="30" customHeight="1">
      <c r="A252" s="43" t="s">
        <v>228</v>
      </c>
      <c r="B252" s="44">
        <v>44823</v>
      </c>
      <c r="C252" s="84" t="s">
        <v>229</v>
      </c>
      <c r="D252" s="85"/>
      <c r="E252" s="86"/>
      <c r="F252" s="87" t="s">
        <v>222</v>
      </c>
      <c r="G252" s="87" t="s">
        <v>223</v>
      </c>
      <c r="H252" s="11"/>
    </row>
    <row r="253" spans="1:8" ht="30" customHeight="1">
      <c r="A253" s="43" t="s">
        <v>230</v>
      </c>
      <c r="B253" s="44">
        <v>44823</v>
      </c>
      <c r="C253" s="84" t="s">
        <v>231</v>
      </c>
      <c r="D253" s="85"/>
      <c r="E253" s="86"/>
      <c r="F253" s="87" t="s">
        <v>222</v>
      </c>
      <c r="G253" s="87" t="s">
        <v>223</v>
      </c>
      <c r="H253" s="11"/>
    </row>
    <row r="254" spans="1:8" ht="30" customHeight="1">
      <c r="A254" s="43" t="s">
        <v>232</v>
      </c>
      <c r="B254" s="44">
        <v>44796</v>
      </c>
      <c r="C254" s="84" t="s">
        <v>233</v>
      </c>
      <c r="D254" s="85"/>
      <c r="E254" s="86"/>
      <c r="F254" s="87" t="s">
        <v>222</v>
      </c>
      <c r="G254" s="87" t="s">
        <v>223</v>
      </c>
      <c r="H254" s="11"/>
    </row>
    <row r="255" spans="1:8" ht="41.25" customHeight="1">
      <c r="A255" s="114" t="s">
        <v>103</v>
      </c>
      <c r="B255" s="74"/>
      <c r="C255" s="74"/>
      <c r="D255" s="74"/>
      <c r="E255" s="74"/>
      <c r="F255" s="74"/>
      <c r="G255" s="74"/>
      <c r="H255" s="11"/>
    </row>
    <row r="256" spans="1:8" ht="16">
      <c r="A256" s="9"/>
      <c r="B256" s="9"/>
      <c r="C256" s="9"/>
      <c r="D256" s="9"/>
      <c r="E256" s="9"/>
      <c r="F256" s="9"/>
      <c r="G256" s="9"/>
      <c r="H256" s="11"/>
    </row>
    <row r="257" spans="1:8" s="16" customFormat="1" ht="16">
      <c r="A257" s="74" t="s">
        <v>67</v>
      </c>
      <c r="B257" s="74"/>
      <c r="C257" s="74"/>
      <c r="D257" s="74"/>
      <c r="E257" s="74"/>
      <c r="F257" s="74"/>
      <c r="G257" s="74"/>
      <c r="H257" s="41"/>
    </row>
    <row r="258" spans="1:8" s="16" customFormat="1" ht="30" customHeight="1">
      <c r="A258" s="20" t="s">
        <v>97</v>
      </c>
      <c r="B258" s="37" t="s">
        <v>94</v>
      </c>
      <c r="C258" s="74" t="s">
        <v>20</v>
      </c>
      <c r="D258" s="74"/>
      <c r="E258" s="74"/>
      <c r="F258" s="73" t="s">
        <v>66</v>
      </c>
      <c r="G258" s="73"/>
      <c r="H258" s="41"/>
    </row>
    <row r="259" spans="1:8" ht="30" customHeight="1">
      <c r="A259" s="45" t="s">
        <v>234</v>
      </c>
      <c r="B259" s="44">
        <v>44826</v>
      </c>
      <c r="C259" s="84" t="s">
        <v>235</v>
      </c>
      <c r="D259" s="173"/>
      <c r="E259" s="174"/>
      <c r="F259" s="87" t="s">
        <v>222</v>
      </c>
      <c r="G259" s="87" t="s">
        <v>223</v>
      </c>
      <c r="H259" s="11"/>
    </row>
    <row r="260" spans="1:8" ht="30" customHeight="1">
      <c r="A260" s="45" t="s">
        <v>236</v>
      </c>
      <c r="B260" s="44">
        <v>44823</v>
      </c>
      <c r="C260" s="84" t="s">
        <v>237</v>
      </c>
      <c r="D260" s="183"/>
      <c r="E260" s="184"/>
      <c r="F260" s="87" t="s">
        <v>222</v>
      </c>
      <c r="G260" s="87" t="s">
        <v>223</v>
      </c>
      <c r="H260" s="11"/>
    </row>
    <row r="261" spans="1:8" ht="30" customHeight="1">
      <c r="A261" s="45" t="s">
        <v>238</v>
      </c>
      <c r="B261" s="44">
        <v>44833</v>
      </c>
      <c r="C261" s="84" t="s">
        <v>239</v>
      </c>
      <c r="D261" s="171"/>
      <c r="E261" s="172"/>
      <c r="F261" s="87" t="s">
        <v>222</v>
      </c>
      <c r="G261" s="87" t="s">
        <v>223</v>
      </c>
      <c r="H261" s="11"/>
    </row>
    <row r="262" spans="1:8" ht="39" customHeight="1">
      <c r="A262" s="114" t="s">
        <v>103</v>
      </c>
      <c r="B262" s="74"/>
      <c r="C262" s="74"/>
      <c r="D262" s="74"/>
      <c r="E262" s="74"/>
      <c r="F262" s="74"/>
      <c r="G262" s="74"/>
      <c r="H262" s="11"/>
    </row>
    <row r="263" spans="1:8" ht="16">
      <c r="A263" s="9"/>
      <c r="B263" s="9"/>
      <c r="C263" s="9"/>
      <c r="D263" s="11"/>
      <c r="E263" s="11"/>
      <c r="F263" s="11"/>
      <c r="G263" s="11"/>
      <c r="H263" s="11"/>
    </row>
    <row r="264" spans="1:8" ht="16">
      <c r="A264" s="74" t="s">
        <v>68</v>
      </c>
      <c r="B264" s="74"/>
      <c r="C264" s="74"/>
      <c r="D264" s="74"/>
      <c r="E264" s="74"/>
      <c r="F264" s="74"/>
      <c r="G264" s="74"/>
      <c r="H264" s="11"/>
    </row>
    <row r="265" spans="1:8" ht="15.75" customHeight="1">
      <c r="A265" s="20" t="s">
        <v>97</v>
      </c>
      <c r="B265" s="37" t="s">
        <v>94</v>
      </c>
      <c r="C265" s="74" t="s">
        <v>20</v>
      </c>
      <c r="D265" s="74"/>
      <c r="E265" s="74"/>
      <c r="F265" s="73" t="s">
        <v>66</v>
      </c>
      <c r="G265" s="73"/>
      <c r="H265" s="11"/>
    </row>
    <row r="266" spans="1:8" ht="30" customHeight="1">
      <c r="A266" s="48"/>
      <c r="B266" s="48"/>
      <c r="C266" s="181"/>
      <c r="D266" s="181"/>
      <c r="E266" s="181"/>
      <c r="F266" s="182"/>
      <c r="G266" s="182"/>
      <c r="H266" s="11"/>
    </row>
    <row r="267" spans="1:8" ht="30" customHeight="1">
      <c r="A267" s="48"/>
      <c r="B267" s="48"/>
      <c r="C267" s="181"/>
      <c r="D267" s="181"/>
      <c r="E267" s="181"/>
      <c r="F267" s="182"/>
      <c r="G267" s="182"/>
      <c r="H267" s="11"/>
    </row>
    <row r="268" spans="1:8" ht="30" customHeight="1">
      <c r="A268" s="48"/>
      <c r="B268" s="48"/>
      <c r="C268" s="181"/>
      <c r="D268" s="181"/>
      <c r="E268" s="181"/>
      <c r="F268" s="182"/>
      <c r="G268" s="182"/>
      <c r="H268" s="11"/>
    </row>
    <row r="269" spans="1:8" ht="30" customHeight="1">
      <c r="A269" s="48"/>
      <c r="B269" s="48"/>
      <c r="C269" s="181"/>
      <c r="D269" s="181"/>
      <c r="E269" s="181"/>
      <c r="F269" s="182"/>
      <c r="G269" s="182"/>
      <c r="H269" s="11"/>
    </row>
    <row r="270" spans="1:8" ht="37.5" customHeight="1">
      <c r="A270" s="114" t="s">
        <v>103</v>
      </c>
      <c r="B270" s="74"/>
      <c r="C270" s="74"/>
      <c r="D270" s="74"/>
      <c r="E270" s="74"/>
      <c r="F270" s="74"/>
      <c r="G270" s="74"/>
      <c r="H270" s="11"/>
    </row>
    <row r="271" spans="1:8" ht="16">
      <c r="A271" s="9"/>
      <c r="B271" s="9"/>
      <c r="C271" s="9"/>
      <c r="D271" s="9"/>
      <c r="E271" s="11"/>
      <c r="F271" s="11"/>
      <c r="G271" s="11"/>
      <c r="H271" s="11"/>
    </row>
    <row r="272" spans="1:8" ht="16">
      <c r="A272" s="74" t="s">
        <v>69</v>
      </c>
      <c r="B272" s="74"/>
      <c r="C272" s="74"/>
      <c r="D272" s="74"/>
      <c r="E272" s="74"/>
      <c r="F272" s="74"/>
      <c r="G272" s="74"/>
      <c r="H272" s="11"/>
    </row>
    <row r="273" spans="1:8" ht="16">
      <c r="A273" s="20" t="s">
        <v>97</v>
      </c>
      <c r="B273" s="37" t="s">
        <v>94</v>
      </c>
      <c r="C273" s="74" t="s">
        <v>20</v>
      </c>
      <c r="D273" s="74"/>
      <c r="E273" s="74"/>
      <c r="F273" s="73" t="s">
        <v>66</v>
      </c>
      <c r="G273" s="73"/>
      <c r="H273" s="11"/>
    </row>
    <row r="274" spans="1:8" ht="30" customHeight="1">
      <c r="A274" s="48"/>
      <c r="B274" s="48"/>
      <c r="C274" s="181"/>
      <c r="D274" s="181"/>
      <c r="E274" s="181"/>
      <c r="F274" s="182"/>
      <c r="G274" s="182"/>
      <c r="H274" s="11"/>
    </row>
    <row r="275" spans="1:8" ht="30" customHeight="1">
      <c r="A275" s="48"/>
      <c r="B275" s="48"/>
      <c r="C275" s="181"/>
      <c r="D275" s="181"/>
      <c r="E275" s="181"/>
      <c r="F275" s="182"/>
      <c r="G275" s="182"/>
      <c r="H275" s="11"/>
    </row>
    <row r="276" spans="1:8" ht="30" customHeight="1">
      <c r="A276" s="48"/>
      <c r="B276" s="48"/>
      <c r="C276" s="181"/>
      <c r="D276" s="181"/>
      <c r="E276" s="181"/>
      <c r="F276" s="182"/>
      <c r="G276" s="182"/>
      <c r="H276" s="11"/>
    </row>
    <row r="277" spans="1:8" ht="30" customHeight="1">
      <c r="A277" s="48"/>
      <c r="B277" s="48"/>
      <c r="C277" s="181"/>
      <c r="D277" s="181"/>
      <c r="E277" s="181"/>
      <c r="F277" s="182"/>
      <c r="G277" s="182"/>
      <c r="H277" s="11"/>
    </row>
    <row r="278" spans="1:8" ht="42" customHeight="1">
      <c r="A278" s="114" t="s">
        <v>103</v>
      </c>
      <c r="B278" s="74"/>
      <c r="C278" s="74"/>
      <c r="D278" s="74"/>
      <c r="E278" s="74"/>
      <c r="F278" s="74"/>
      <c r="G278" s="74"/>
      <c r="H278" s="11"/>
    </row>
    <row r="279" spans="1:8" ht="15" customHeight="1">
      <c r="A279" s="11"/>
      <c r="B279" s="11"/>
      <c r="C279" s="11"/>
      <c r="D279" s="11"/>
      <c r="E279" s="11"/>
      <c r="F279" s="11"/>
      <c r="G279" s="11"/>
      <c r="H279" s="11"/>
    </row>
    <row r="280" spans="1:8" ht="16">
      <c r="A280" s="74" t="s">
        <v>70</v>
      </c>
      <c r="B280" s="74"/>
      <c r="C280" s="74"/>
      <c r="D280" s="74"/>
      <c r="E280" s="74"/>
      <c r="F280" s="74"/>
      <c r="G280" s="74"/>
      <c r="H280" s="11"/>
    </row>
    <row r="281" spans="1:8" ht="16">
      <c r="A281" s="20" t="s">
        <v>4</v>
      </c>
      <c r="B281" s="37" t="s">
        <v>94</v>
      </c>
      <c r="C281" s="74" t="s">
        <v>71</v>
      </c>
      <c r="D281" s="74"/>
      <c r="E281" s="74"/>
      <c r="F281" s="73" t="s">
        <v>72</v>
      </c>
      <c r="G281" s="73"/>
      <c r="H281" s="11"/>
    </row>
    <row r="282" spans="1:8" ht="48">
      <c r="A282" s="46" t="s">
        <v>240</v>
      </c>
      <c r="B282" s="44">
        <v>44789</v>
      </c>
      <c r="C282" s="178" t="s">
        <v>241</v>
      </c>
      <c r="D282" s="179"/>
      <c r="E282" s="180"/>
      <c r="F282" s="87" t="s">
        <v>242</v>
      </c>
      <c r="G282" s="87"/>
      <c r="H282" s="11"/>
    </row>
    <row r="283" spans="1:8" ht="48">
      <c r="A283" s="46" t="s">
        <v>243</v>
      </c>
      <c r="B283" s="47">
        <v>44795</v>
      </c>
      <c r="C283" s="178" t="s">
        <v>244</v>
      </c>
      <c r="D283" s="179" t="s">
        <v>244</v>
      </c>
      <c r="E283" s="180" t="s">
        <v>244</v>
      </c>
      <c r="F283" s="87" t="s">
        <v>242</v>
      </c>
      <c r="G283" s="87"/>
      <c r="H283" s="11"/>
    </row>
    <row r="284" spans="1:8" ht="48">
      <c r="A284" s="46" t="s">
        <v>245</v>
      </c>
      <c r="B284" s="44">
        <v>44806</v>
      </c>
      <c r="C284" s="178" t="s">
        <v>246</v>
      </c>
      <c r="D284" s="179"/>
      <c r="E284" s="180"/>
      <c r="F284" s="87" t="s">
        <v>242</v>
      </c>
      <c r="G284" s="87"/>
      <c r="H284" s="11"/>
    </row>
    <row r="285" spans="1:8" ht="38.25" customHeight="1">
      <c r="A285" s="114" t="s">
        <v>103</v>
      </c>
      <c r="B285" s="74"/>
      <c r="C285" s="74"/>
      <c r="D285" s="74"/>
      <c r="E285" s="74"/>
      <c r="F285" s="74"/>
      <c r="G285" s="74"/>
      <c r="H285" s="11"/>
    </row>
    <row r="286" spans="1:8" ht="16">
      <c r="A286" s="11"/>
      <c r="B286" s="11"/>
      <c r="C286" s="11"/>
      <c r="D286" s="11"/>
      <c r="E286" s="11"/>
      <c r="F286" s="11"/>
      <c r="G286" s="11"/>
      <c r="H286" s="11"/>
    </row>
    <row r="287" spans="1:8" ht="17">
      <c r="A287" s="167" t="s">
        <v>73</v>
      </c>
      <c r="B287" s="167"/>
      <c r="C287" s="167"/>
      <c r="D287" s="167"/>
      <c r="E287" s="167"/>
      <c r="F287" s="167"/>
      <c r="G287" s="167"/>
      <c r="H287" s="11"/>
    </row>
    <row r="288" spans="1:8" ht="30" customHeight="1">
      <c r="A288" s="74" t="s">
        <v>74</v>
      </c>
      <c r="B288" s="74"/>
      <c r="C288" s="74"/>
      <c r="D288" s="74" t="s">
        <v>81</v>
      </c>
      <c r="E288" s="74"/>
      <c r="F288" s="74"/>
      <c r="G288" s="74"/>
      <c r="H288" s="11"/>
    </row>
    <row r="289" spans="1:8" ht="30" customHeight="1">
      <c r="A289" s="114">
        <v>2019</v>
      </c>
      <c r="B289" s="114"/>
      <c r="C289" s="114"/>
      <c r="D289" s="74" t="s">
        <v>190</v>
      </c>
      <c r="E289" s="74"/>
      <c r="F289" s="74"/>
      <c r="G289" s="74"/>
      <c r="H289" s="11"/>
    </row>
    <row r="290" spans="1:8" ht="30" customHeight="1">
      <c r="A290" s="114">
        <v>2020</v>
      </c>
      <c r="B290" s="114"/>
      <c r="C290" s="114"/>
      <c r="D290" s="74" t="s">
        <v>191</v>
      </c>
      <c r="E290" s="74"/>
      <c r="F290" s="74"/>
      <c r="G290" s="74"/>
      <c r="H290" s="11"/>
    </row>
    <row r="291" spans="1:8" ht="30" customHeight="1">
      <c r="A291" s="114">
        <v>2021</v>
      </c>
      <c r="B291" s="114"/>
      <c r="C291" s="114"/>
      <c r="D291" s="74" t="s">
        <v>192</v>
      </c>
      <c r="E291" s="74"/>
      <c r="F291" s="74"/>
      <c r="G291" s="74"/>
      <c r="H291" s="11"/>
    </row>
    <row r="292" spans="1:8" ht="255" customHeight="1">
      <c r="A292" s="114"/>
      <c r="B292" s="74"/>
      <c r="C292" s="74"/>
      <c r="D292" s="74"/>
      <c r="E292" s="74"/>
      <c r="F292" s="74"/>
      <c r="G292" s="74"/>
      <c r="H292" s="11"/>
    </row>
    <row r="293" spans="1:8" ht="16">
      <c r="A293" s="11"/>
      <c r="B293" s="11"/>
      <c r="C293" s="11"/>
      <c r="D293" s="11"/>
      <c r="E293" s="11"/>
      <c r="F293" s="11"/>
      <c r="G293" s="11"/>
      <c r="H293" s="11"/>
    </row>
    <row r="294" spans="1:8" ht="19">
      <c r="A294" s="166" t="s">
        <v>101</v>
      </c>
      <c r="B294" s="166"/>
      <c r="C294" s="166"/>
      <c r="D294" s="166"/>
      <c r="E294" s="166"/>
      <c r="F294" s="166"/>
      <c r="G294" s="166"/>
      <c r="H294" s="11"/>
    </row>
    <row r="295" spans="1:8" ht="50" customHeight="1">
      <c r="A295" s="97" t="s">
        <v>203</v>
      </c>
      <c r="B295" s="97"/>
      <c r="C295" s="97"/>
      <c r="D295" s="97"/>
      <c r="E295" s="97"/>
      <c r="F295" s="97"/>
      <c r="G295" s="97"/>
      <c r="H295" s="11"/>
    </row>
    <row r="296" spans="1:8" ht="50" customHeight="1">
      <c r="A296" s="97" t="s">
        <v>204</v>
      </c>
      <c r="B296" s="97"/>
      <c r="C296" s="97"/>
      <c r="D296" s="97"/>
      <c r="E296" s="97"/>
      <c r="F296" s="97"/>
      <c r="G296" s="97"/>
      <c r="H296" s="11"/>
    </row>
    <row r="297" spans="1:8" ht="60" customHeight="1">
      <c r="A297" s="97" t="s">
        <v>205</v>
      </c>
      <c r="B297" s="97"/>
      <c r="C297" s="97"/>
      <c r="D297" s="97"/>
      <c r="E297" s="97"/>
      <c r="F297" s="97"/>
      <c r="G297" s="97"/>
      <c r="H297" s="11"/>
    </row>
    <row r="298" spans="1:8" ht="50" customHeight="1">
      <c r="A298" s="97" t="s">
        <v>206</v>
      </c>
      <c r="B298" s="97"/>
      <c r="C298" s="97"/>
      <c r="D298" s="97"/>
      <c r="E298" s="97"/>
      <c r="F298" s="97"/>
      <c r="G298" s="97"/>
      <c r="H298" s="11"/>
    </row>
    <row r="299" spans="1:8" ht="228" customHeight="1">
      <c r="A299" s="92" t="s">
        <v>207</v>
      </c>
      <c r="B299" s="92"/>
      <c r="C299" s="92"/>
      <c r="D299" s="92"/>
      <c r="E299" s="92"/>
      <c r="F299" s="92"/>
      <c r="G299" s="92"/>
      <c r="H299" s="11"/>
    </row>
    <row r="300" spans="1:8" ht="120" customHeight="1">
      <c r="A300" s="98" t="s">
        <v>208</v>
      </c>
      <c r="B300" s="98"/>
      <c r="C300" s="98"/>
      <c r="D300" s="98"/>
      <c r="E300" s="98"/>
      <c r="F300" s="98"/>
      <c r="G300" s="98"/>
      <c r="H300" s="11"/>
    </row>
    <row r="301" spans="1:8" ht="50" customHeight="1">
      <c r="A301" s="98" t="s">
        <v>209</v>
      </c>
      <c r="B301" s="98"/>
      <c r="C301" s="98"/>
      <c r="D301" s="98"/>
      <c r="E301" s="98"/>
      <c r="F301" s="98"/>
      <c r="G301" s="98"/>
      <c r="H301" s="11"/>
    </row>
    <row r="302" spans="1:8" ht="100" customHeight="1">
      <c r="A302" s="98" t="s">
        <v>210</v>
      </c>
      <c r="B302" s="98"/>
      <c r="C302" s="98"/>
      <c r="D302" s="98"/>
      <c r="E302" s="98"/>
      <c r="F302" s="98"/>
      <c r="G302" s="98"/>
      <c r="H302" s="11"/>
    </row>
    <row r="303" spans="1:8" ht="50" customHeight="1">
      <c r="A303" s="99" t="s">
        <v>134</v>
      </c>
      <c r="B303" s="100"/>
      <c r="C303" s="100"/>
      <c r="D303" s="100"/>
      <c r="E303" s="100"/>
      <c r="F303" s="100"/>
      <c r="G303" s="101"/>
      <c r="H303" s="11"/>
    </row>
    <row r="304" spans="1:8" ht="60" customHeight="1">
      <c r="A304" s="98" t="s">
        <v>211</v>
      </c>
      <c r="B304" s="98"/>
      <c r="C304" s="98"/>
      <c r="D304" s="98"/>
      <c r="E304" s="98"/>
      <c r="F304" s="98"/>
      <c r="G304" s="98"/>
      <c r="H304" s="11"/>
    </row>
    <row r="305" spans="1:7" ht="50" customHeight="1">
      <c r="A305" s="97" t="s">
        <v>212</v>
      </c>
      <c r="B305" s="97"/>
      <c r="C305" s="97"/>
      <c r="D305" s="97"/>
      <c r="E305" s="97"/>
      <c r="F305" s="97"/>
      <c r="G305" s="97"/>
    </row>
    <row r="306" spans="1:7" ht="50" customHeight="1">
      <c r="A306" s="97" t="s">
        <v>213</v>
      </c>
      <c r="B306" s="97"/>
      <c r="C306" s="97"/>
      <c r="D306" s="97"/>
      <c r="E306" s="97"/>
      <c r="F306" s="97"/>
      <c r="G306" s="97"/>
    </row>
    <row r="307" spans="1:7" ht="50" customHeight="1">
      <c r="A307" s="97" t="s">
        <v>214</v>
      </c>
      <c r="B307" s="97"/>
      <c r="C307" s="97"/>
      <c r="D307" s="97"/>
      <c r="E307" s="97"/>
      <c r="F307" s="97"/>
      <c r="G307" s="97"/>
    </row>
    <row r="308" spans="1:7" ht="50" customHeight="1">
      <c r="A308" s="93" t="s">
        <v>159</v>
      </c>
      <c r="B308" s="93"/>
      <c r="C308" s="93"/>
      <c r="D308" s="93"/>
      <c r="E308" s="93"/>
      <c r="F308" s="93"/>
      <c r="G308" s="93"/>
    </row>
    <row r="309" spans="1:7" ht="50" customHeight="1">
      <c r="A309" s="97" t="s">
        <v>215</v>
      </c>
      <c r="B309" s="97"/>
      <c r="C309" s="97"/>
      <c r="D309" s="97"/>
      <c r="E309" s="97"/>
      <c r="F309" s="97"/>
      <c r="G309" s="97"/>
    </row>
    <row r="310" spans="1:7" ht="50" customHeight="1">
      <c r="A310" s="97" t="s">
        <v>126</v>
      </c>
      <c r="B310" s="97"/>
      <c r="C310" s="97"/>
      <c r="D310" s="97"/>
      <c r="E310" s="97"/>
      <c r="F310" s="97"/>
      <c r="G310" s="97"/>
    </row>
    <row r="311" spans="1:7" ht="50" customHeight="1">
      <c r="A311" s="97" t="s">
        <v>127</v>
      </c>
      <c r="B311" s="97"/>
      <c r="C311" s="97"/>
      <c r="D311" s="97"/>
      <c r="E311" s="97"/>
      <c r="F311" s="97"/>
      <c r="G311" s="97"/>
    </row>
    <row r="312" spans="1:7" ht="50" customHeight="1">
      <c r="A312" s="94" t="s">
        <v>155</v>
      </c>
      <c r="B312" s="95"/>
      <c r="C312" s="95"/>
      <c r="D312" s="95"/>
      <c r="E312" s="95"/>
      <c r="F312" s="95"/>
      <c r="G312" s="96"/>
    </row>
    <row r="313" spans="1:7" ht="50" customHeight="1">
      <c r="A313" s="94" t="s">
        <v>156</v>
      </c>
      <c r="B313" s="95"/>
      <c r="C313" s="95"/>
      <c r="D313" s="95"/>
      <c r="E313" s="95"/>
      <c r="F313" s="95"/>
      <c r="G313" s="96"/>
    </row>
    <row r="314" spans="1:7" ht="50" customHeight="1">
      <c r="A314" s="94" t="s">
        <v>157</v>
      </c>
      <c r="B314" s="95"/>
      <c r="C314" s="95"/>
      <c r="D314" s="95"/>
      <c r="E314" s="95"/>
      <c r="F314" s="95"/>
      <c r="G314" s="96"/>
    </row>
    <row r="315" spans="1:7" ht="50" customHeight="1">
      <c r="A315" s="92" t="s">
        <v>216</v>
      </c>
      <c r="B315" s="92"/>
      <c r="C315" s="92"/>
      <c r="D315" s="92"/>
      <c r="E315" s="92"/>
      <c r="F315" s="92"/>
      <c r="G315" s="92"/>
    </row>
    <row r="316" spans="1:7" ht="50" customHeight="1">
      <c r="A316" s="92" t="s">
        <v>217</v>
      </c>
      <c r="B316" s="92"/>
      <c r="C316" s="92"/>
      <c r="D316" s="92"/>
      <c r="E316" s="92"/>
      <c r="F316" s="92"/>
      <c r="G316" s="92"/>
    </row>
    <row r="317" spans="1:7" ht="50" customHeight="1">
      <c r="A317" s="92" t="s">
        <v>218</v>
      </c>
      <c r="B317" s="92"/>
      <c r="C317" s="92"/>
      <c r="D317" s="92"/>
      <c r="E317" s="92"/>
      <c r="F317" s="92"/>
      <c r="G317" s="92"/>
    </row>
    <row r="318" spans="1:7" ht="50" customHeight="1">
      <c r="A318" s="91" t="s">
        <v>135</v>
      </c>
      <c r="B318" s="91"/>
      <c r="C318" s="91"/>
      <c r="D318" s="91"/>
      <c r="E318" s="91"/>
      <c r="F318" s="91"/>
      <c r="G318" s="91"/>
    </row>
    <row r="319" spans="1:7" ht="50" customHeight="1">
      <c r="A319" s="91" t="s">
        <v>136</v>
      </c>
      <c r="B319" s="92"/>
      <c r="C319" s="92"/>
      <c r="D319" s="92"/>
      <c r="E319" s="92"/>
      <c r="F319" s="92"/>
      <c r="G319" s="92"/>
    </row>
    <row r="320" spans="1:7" ht="50" customHeight="1">
      <c r="A320" s="91" t="s">
        <v>160</v>
      </c>
      <c r="B320" s="92"/>
      <c r="C320" s="92"/>
      <c r="D320" s="92"/>
      <c r="E320" s="92"/>
      <c r="F320" s="92"/>
      <c r="G320" s="92"/>
    </row>
    <row r="321" spans="1:7" ht="50" customHeight="1">
      <c r="A321" s="91" t="s">
        <v>161</v>
      </c>
      <c r="B321" s="92"/>
      <c r="C321" s="92"/>
      <c r="D321" s="92"/>
      <c r="E321" s="92"/>
      <c r="F321" s="92"/>
      <c r="G321" s="92"/>
    </row>
    <row r="322" spans="1:7" ht="50" customHeight="1">
      <c r="A322" s="91" t="s">
        <v>162</v>
      </c>
      <c r="B322" s="92"/>
      <c r="C322" s="92"/>
      <c r="D322" s="92"/>
      <c r="E322" s="92"/>
      <c r="F322" s="92"/>
      <c r="G322" s="92"/>
    </row>
    <row r="323" spans="1:7" ht="50" customHeight="1">
      <c r="A323" s="91" t="s">
        <v>163</v>
      </c>
      <c r="B323" s="92"/>
      <c r="C323" s="92"/>
      <c r="D323" s="92"/>
      <c r="E323" s="92"/>
      <c r="F323" s="92"/>
      <c r="G323" s="92"/>
    </row>
    <row r="324" spans="1:7" ht="50" customHeight="1">
      <c r="A324" s="91" t="s">
        <v>164</v>
      </c>
      <c r="B324" s="92"/>
      <c r="C324" s="92"/>
      <c r="D324" s="92"/>
      <c r="E324" s="92"/>
      <c r="F324" s="92"/>
      <c r="G324" s="92"/>
    </row>
    <row r="325" spans="1:7" ht="50" customHeight="1">
      <c r="A325" s="91" t="s">
        <v>219</v>
      </c>
      <c r="B325" s="92"/>
      <c r="C325" s="92"/>
      <c r="D325" s="92"/>
      <c r="E325" s="92"/>
      <c r="F325" s="92"/>
      <c r="G325" s="92"/>
    </row>
    <row r="326" spans="1:7" ht="50" customHeight="1">
      <c r="A326" s="91" t="s">
        <v>168</v>
      </c>
      <c r="B326" s="92"/>
      <c r="C326" s="92"/>
      <c r="D326" s="92"/>
      <c r="E326" s="92"/>
      <c r="F326" s="92"/>
      <c r="G326" s="92"/>
    </row>
    <row r="327" spans="1:7" ht="50" customHeight="1">
      <c r="A327" s="91" t="s">
        <v>167</v>
      </c>
      <c r="B327" s="92"/>
      <c r="C327" s="92"/>
      <c r="D327" s="92"/>
      <c r="E327" s="92"/>
      <c r="F327" s="92"/>
      <c r="G327" s="92"/>
    </row>
    <row r="328" spans="1:7" ht="50" customHeight="1">
      <c r="A328" s="91" t="s">
        <v>165</v>
      </c>
      <c r="B328" s="92"/>
      <c r="C328" s="92"/>
      <c r="D328" s="92"/>
      <c r="E328" s="92"/>
      <c r="F328" s="92"/>
      <c r="G328" s="92"/>
    </row>
    <row r="329" spans="1:7" ht="50" customHeight="1">
      <c r="A329" s="91" t="s">
        <v>166</v>
      </c>
      <c r="B329" s="92"/>
      <c r="C329" s="92"/>
      <c r="D329" s="92"/>
      <c r="E329" s="92"/>
      <c r="F329" s="92"/>
      <c r="G329" s="92"/>
    </row>
    <row r="330" spans="1:7" ht="50" customHeight="1">
      <c r="A330" s="79" t="s">
        <v>193</v>
      </c>
      <c r="B330" s="80"/>
      <c r="C330" s="80"/>
      <c r="D330" s="80"/>
      <c r="E330" s="80"/>
      <c r="F330" s="80"/>
      <c r="G330" s="81"/>
    </row>
    <row r="331" spans="1:7" ht="50" customHeight="1">
      <c r="A331" s="79" t="s">
        <v>194</v>
      </c>
      <c r="B331" s="80"/>
      <c r="C331" s="80"/>
      <c r="D331" s="80"/>
      <c r="E331" s="80"/>
      <c r="F331" s="80"/>
      <c r="G331" s="81"/>
    </row>
    <row r="332" spans="1:7" ht="50" customHeight="1">
      <c r="A332" s="79" t="s">
        <v>195</v>
      </c>
      <c r="B332" s="80"/>
      <c r="C332" s="80"/>
      <c r="D332" s="80"/>
      <c r="E332" s="80"/>
      <c r="F332" s="80"/>
      <c r="G332" s="81"/>
    </row>
    <row r="333" spans="1:7" ht="50" customHeight="1">
      <c r="A333" s="79" t="s">
        <v>196</v>
      </c>
      <c r="B333" s="80"/>
      <c r="C333" s="80"/>
      <c r="D333" s="80"/>
      <c r="E333" s="80"/>
      <c r="F333" s="80"/>
      <c r="G333" s="81"/>
    </row>
    <row r="334" spans="1:7" ht="50" customHeight="1">
      <c r="A334" s="79" t="s">
        <v>197</v>
      </c>
      <c r="B334" s="80"/>
      <c r="C334" s="80"/>
      <c r="D334" s="80"/>
      <c r="E334" s="80"/>
      <c r="F334" s="80"/>
      <c r="G334" s="81"/>
    </row>
    <row r="335" spans="1:7" ht="50" customHeight="1">
      <c r="A335" s="79" t="s">
        <v>198</v>
      </c>
      <c r="B335" s="80"/>
      <c r="C335" s="80"/>
      <c r="D335" s="80"/>
      <c r="E335" s="80"/>
      <c r="F335" s="80"/>
      <c r="G335" s="81"/>
    </row>
    <row r="336" spans="1:7" ht="50" customHeight="1">
      <c r="A336" s="79" t="s">
        <v>199</v>
      </c>
      <c r="B336" s="80"/>
      <c r="C336" s="80"/>
      <c r="D336" s="80"/>
      <c r="E336" s="80"/>
      <c r="F336" s="80"/>
      <c r="G336" s="81"/>
    </row>
    <row r="337" spans="1:7" ht="50" customHeight="1">
      <c r="A337" s="79" t="s">
        <v>200</v>
      </c>
      <c r="B337" s="80"/>
      <c r="C337" s="80"/>
      <c r="D337" s="80"/>
      <c r="E337" s="80"/>
      <c r="F337" s="80"/>
      <c r="G337" s="81"/>
    </row>
    <row r="338" spans="1:7" ht="50" customHeight="1">
      <c r="A338" s="79" t="s">
        <v>201</v>
      </c>
      <c r="B338" s="80"/>
      <c r="C338" s="80"/>
      <c r="D338" s="80"/>
      <c r="E338" s="80"/>
      <c r="F338" s="80"/>
      <c r="G338" s="81"/>
    </row>
    <row r="339" spans="1:7" ht="50" customHeight="1">
      <c r="A339" s="79" t="s">
        <v>202</v>
      </c>
      <c r="B339" s="80"/>
      <c r="C339" s="80"/>
      <c r="D339" s="80"/>
      <c r="E339" s="80"/>
      <c r="F339" s="80"/>
      <c r="G339" s="81"/>
    </row>
    <row r="340" spans="1:7" ht="50" customHeight="1">
      <c r="A340" s="88" t="s">
        <v>269</v>
      </c>
      <c r="B340" s="89"/>
      <c r="C340" s="89"/>
      <c r="D340" s="89"/>
      <c r="E340" s="89"/>
      <c r="F340" s="89"/>
      <c r="G340" s="90"/>
    </row>
    <row r="341" spans="1:7" ht="50" customHeight="1">
      <c r="A341" s="79" t="s">
        <v>270</v>
      </c>
      <c r="B341" s="80"/>
      <c r="C341" s="80"/>
      <c r="D341" s="80"/>
      <c r="E341" s="80"/>
      <c r="F341" s="80"/>
      <c r="G341" s="81"/>
    </row>
    <row r="342" spans="1:7" ht="50" customHeight="1">
      <c r="A342" s="79" t="s">
        <v>271</v>
      </c>
      <c r="B342" s="80"/>
      <c r="C342" s="80"/>
      <c r="D342" s="80"/>
      <c r="E342" s="80"/>
      <c r="F342" s="80"/>
      <c r="G342" s="81"/>
    </row>
    <row r="343" spans="1:7" ht="50" customHeight="1">
      <c r="A343" s="79" t="s">
        <v>272</v>
      </c>
      <c r="B343" s="80"/>
      <c r="C343" s="80"/>
      <c r="D343" s="80"/>
      <c r="E343" s="80"/>
      <c r="F343" s="80"/>
      <c r="G343" s="81"/>
    </row>
    <row r="344" spans="1:7" ht="50" customHeight="1">
      <c r="A344" s="79" t="s">
        <v>273</v>
      </c>
      <c r="B344" s="80"/>
      <c r="C344" s="80"/>
      <c r="D344" s="80"/>
      <c r="E344" s="80"/>
      <c r="F344" s="80"/>
      <c r="G344" s="81"/>
    </row>
    <row r="345" spans="1:7">
      <c r="A345" s="80"/>
      <c r="B345" s="80"/>
      <c r="C345" s="80"/>
      <c r="D345" s="80"/>
      <c r="E345" s="80"/>
      <c r="F345" s="80"/>
      <c r="G345" s="80"/>
    </row>
    <row r="346" spans="1:7">
      <c r="A346" s="42"/>
      <c r="B346" s="42"/>
      <c r="C346" s="42"/>
      <c r="D346" s="42"/>
      <c r="E346" s="42"/>
      <c r="F346" s="42"/>
      <c r="G346" s="42"/>
    </row>
    <row r="347" spans="1:7">
      <c r="A347" s="42"/>
      <c r="B347" s="42"/>
      <c r="C347" s="42"/>
      <c r="D347" s="42"/>
      <c r="E347" s="42"/>
      <c r="F347" s="42"/>
      <c r="G347" s="42"/>
    </row>
    <row r="348" spans="1:7">
      <c r="A348" s="42"/>
      <c r="B348" s="42"/>
      <c r="C348" s="42"/>
      <c r="D348" s="42"/>
      <c r="E348" s="42"/>
      <c r="F348" s="42"/>
      <c r="G348" s="42"/>
    </row>
    <row r="349" spans="1:7">
      <c r="A349" s="42"/>
      <c r="B349" s="42"/>
      <c r="C349" s="42"/>
      <c r="D349" s="42"/>
      <c r="E349" s="42"/>
      <c r="F349" s="42"/>
      <c r="G349" s="42"/>
    </row>
    <row r="350" spans="1:7">
      <c r="A350" s="42"/>
      <c r="B350" s="42"/>
      <c r="C350" s="42"/>
      <c r="D350" s="42"/>
      <c r="E350" s="42"/>
      <c r="F350" s="42"/>
      <c r="G350" s="42"/>
    </row>
    <row r="351" spans="1:7">
      <c r="A351" s="42"/>
      <c r="B351" s="42"/>
      <c r="C351" s="42"/>
      <c r="D351" s="42"/>
      <c r="E351" s="42"/>
      <c r="F351" s="42"/>
      <c r="G351" s="42"/>
    </row>
    <row r="352" spans="1:7">
      <c r="A352" s="42"/>
      <c r="B352" s="42"/>
      <c r="C352" s="42"/>
      <c r="D352" s="42"/>
      <c r="E352" s="42"/>
      <c r="F352" s="42"/>
      <c r="G352" s="42"/>
    </row>
    <row r="353" spans="1:7">
      <c r="A353" s="42"/>
      <c r="B353" s="42"/>
      <c r="C353" s="42"/>
      <c r="D353" s="42"/>
      <c r="E353" s="42"/>
      <c r="F353" s="42"/>
      <c r="G353" s="42"/>
    </row>
    <row r="354" spans="1:7">
      <c r="A354" s="42"/>
      <c r="B354" s="42"/>
      <c r="C354" s="42"/>
      <c r="D354" s="42"/>
      <c r="E354" s="42"/>
      <c r="F354" s="42"/>
      <c r="G354" s="42"/>
    </row>
    <row r="355" spans="1:7">
      <c r="A355" s="42"/>
      <c r="B355" s="42"/>
      <c r="C355" s="42"/>
      <c r="D355" s="42"/>
      <c r="E355" s="42"/>
      <c r="F355" s="42"/>
      <c r="G355" s="42"/>
    </row>
    <row r="356" spans="1:7">
      <c r="A356" s="42"/>
      <c r="B356" s="42"/>
      <c r="C356" s="42"/>
      <c r="D356" s="42"/>
      <c r="E356" s="42"/>
      <c r="F356" s="42"/>
      <c r="G356" s="42"/>
    </row>
    <row r="357" spans="1:7">
      <c r="A357" s="42"/>
      <c r="B357" s="42"/>
      <c r="C357" s="42"/>
      <c r="D357" s="42"/>
      <c r="E357" s="42"/>
      <c r="F357" s="42"/>
      <c r="G357" s="42"/>
    </row>
  </sheetData>
  <mergeCells count="323">
    <mergeCell ref="A264:G264"/>
    <mergeCell ref="C265:E265"/>
    <mergeCell ref="F265:G265"/>
    <mergeCell ref="C266:E266"/>
    <mergeCell ref="F266:G266"/>
    <mergeCell ref="C267:E267"/>
    <mergeCell ref="F267:G267"/>
    <mergeCell ref="C260:E260"/>
    <mergeCell ref="H92:H95"/>
    <mergeCell ref="A210:C210"/>
    <mergeCell ref="D288:G288"/>
    <mergeCell ref="C283:E283"/>
    <mergeCell ref="C284:E284"/>
    <mergeCell ref="F283:G283"/>
    <mergeCell ref="F284:G284"/>
    <mergeCell ref="F274:G274"/>
    <mergeCell ref="C268:E268"/>
    <mergeCell ref="F268:G268"/>
    <mergeCell ref="C269:E269"/>
    <mergeCell ref="F269:G269"/>
    <mergeCell ref="A73:G73"/>
    <mergeCell ref="A80:G80"/>
    <mergeCell ref="A255:G255"/>
    <mergeCell ref="A262:G262"/>
    <mergeCell ref="A270:G270"/>
    <mergeCell ref="A278:G278"/>
    <mergeCell ref="A285:G285"/>
    <mergeCell ref="A221:G221"/>
    <mergeCell ref="A243:G243"/>
    <mergeCell ref="A280:G280"/>
    <mergeCell ref="F281:G281"/>
    <mergeCell ref="C281:E281"/>
    <mergeCell ref="C282:E282"/>
    <mergeCell ref="F282:G282"/>
    <mergeCell ref="C275:E275"/>
    <mergeCell ref="F275:G275"/>
    <mergeCell ref="C276:E276"/>
    <mergeCell ref="F276:G276"/>
    <mergeCell ref="C277:E277"/>
    <mergeCell ref="F277:G277"/>
    <mergeCell ref="A272:G272"/>
    <mergeCell ref="C273:E273"/>
    <mergeCell ref="F273:G273"/>
    <mergeCell ref="C274:E274"/>
    <mergeCell ref="A294:G294"/>
    <mergeCell ref="A39:D39"/>
    <mergeCell ref="A40:D40"/>
    <mergeCell ref="A41:D41"/>
    <mergeCell ref="A42:D42"/>
    <mergeCell ref="E39:G39"/>
    <mergeCell ref="E40:G40"/>
    <mergeCell ref="E41:G41"/>
    <mergeCell ref="E42:G42"/>
    <mergeCell ref="A88:G88"/>
    <mergeCell ref="F95:G95"/>
    <mergeCell ref="A95:B95"/>
    <mergeCell ref="A124:G124"/>
    <mergeCell ref="A211:G211"/>
    <mergeCell ref="A126:G126"/>
    <mergeCell ref="A289:C289"/>
    <mergeCell ref="A290:C290"/>
    <mergeCell ref="A291:C291"/>
    <mergeCell ref="D289:G289"/>
    <mergeCell ref="D290:G290"/>
    <mergeCell ref="D291:G291"/>
    <mergeCell ref="A287:G287"/>
    <mergeCell ref="A288:C288"/>
    <mergeCell ref="A292:G292"/>
    <mergeCell ref="F260:G260"/>
    <mergeCell ref="C261:E261"/>
    <mergeCell ref="F261:G261"/>
    <mergeCell ref="C259:E259"/>
    <mergeCell ref="F259:G259"/>
    <mergeCell ref="C249:E249"/>
    <mergeCell ref="C250:E250"/>
    <mergeCell ref="C253:E253"/>
    <mergeCell ref="C254:E254"/>
    <mergeCell ref="F249:G249"/>
    <mergeCell ref="F250:G250"/>
    <mergeCell ref="F253:G253"/>
    <mergeCell ref="F254:G254"/>
    <mergeCell ref="A247:G247"/>
    <mergeCell ref="C248:E248"/>
    <mergeCell ref="F248:G248"/>
    <mergeCell ref="F242:G242"/>
    <mergeCell ref="A257:G257"/>
    <mergeCell ref="C258:E258"/>
    <mergeCell ref="F258:G258"/>
    <mergeCell ref="A238:G238"/>
    <mergeCell ref="C239:D239"/>
    <mergeCell ref="F239:G239"/>
    <mergeCell ref="F240:G240"/>
    <mergeCell ref="F241:G241"/>
    <mergeCell ref="A245:G245"/>
    <mergeCell ref="A246:G246"/>
    <mergeCell ref="A234:G234"/>
    <mergeCell ref="A235:B235"/>
    <mergeCell ref="D235:E235"/>
    <mergeCell ref="A236:B236"/>
    <mergeCell ref="D236:E236"/>
    <mergeCell ref="C240:D240"/>
    <mergeCell ref="C241:D241"/>
    <mergeCell ref="C242:D242"/>
    <mergeCell ref="A96:G96"/>
    <mergeCell ref="A98:G98"/>
    <mergeCell ref="A103:G103"/>
    <mergeCell ref="E227:F227"/>
    <mergeCell ref="A100:A101"/>
    <mergeCell ref="C100:C101"/>
    <mergeCell ref="D100:D101"/>
    <mergeCell ref="E100:E101"/>
    <mergeCell ref="F100:F101"/>
    <mergeCell ref="G100:G101"/>
    <mergeCell ref="A112:A116"/>
    <mergeCell ref="B112:B116"/>
    <mergeCell ref="G112:G116"/>
    <mergeCell ref="A117:A119"/>
    <mergeCell ref="B117:B119"/>
    <mergeCell ref="G117:G119"/>
    <mergeCell ref="C227:D227"/>
    <mergeCell ref="A223:G223"/>
    <mergeCell ref="A224:G224"/>
    <mergeCell ref="C225:D225"/>
    <mergeCell ref="E225:F225"/>
    <mergeCell ref="C226:D226"/>
    <mergeCell ref="E226:F226"/>
    <mergeCell ref="E77:F77"/>
    <mergeCell ref="E78:F78"/>
    <mergeCell ref="E79:F79"/>
    <mergeCell ref="C77:D77"/>
    <mergeCell ref="C78:D78"/>
    <mergeCell ref="C79:D79"/>
    <mergeCell ref="F93:G93"/>
    <mergeCell ref="F94:G94"/>
    <mergeCell ref="A92:B92"/>
    <mergeCell ref="A93:B93"/>
    <mergeCell ref="A94:B94"/>
    <mergeCell ref="A90:G90"/>
    <mergeCell ref="A82:G82"/>
    <mergeCell ref="A91:B91"/>
    <mergeCell ref="F91:G91"/>
    <mergeCell ref="F92:G92"/>
    <mergeCell ref="B52:C52"/>
    <mergeCell ref="A44:G44"/>
    <mergeCell ref="A45:G45"/>
    <mergeCell ref="A46:G46"/>
    <mergeCell ref="A47:G47"/>
    <mergeCell ref="E49:F49"/>
    <mergeCell ref="E50:F50"/>
    <mergeCell ref="E51:F51"/>
    <mergeCell ref="E52:F52"/>
    <mergeCell ref="D32:E32"/>
    <mergeCell ref="A48:G48"/>
    <mergeCell ref="B49:C49"/>
    <mergeCell ref="B50:C50"/>
    <mergeCell ref="B51:C51"/>
    <mergeCell ref="D38:E38"/>
    <mergeCell ref="B28:C28"/>
    <mergeCell ref="B29:C29"/>
    <mergeCell ref="B30:C30"/>
    <mergeCell ref="B31:C31"/>
    <mergeCell ref="B32:C32"/>
    <mergeCell ref="F30:G30"/>
    <mergeCell ref="F31:G31"/>
    <mergeCell ref="F32:G32"/>
    <mergeCell ref="F38:G38"/>
    <mergeCell ref="F28:G28"/>
    <mergeCell ref="F29:G29"/>
    <mergeCell ref="B38:C38"/>
    <mergeCell ref="D24:E24"/>
    <mergeCell ref="F24:G24"/>
    <mergeCell ref="B25:C25"/>
    <mergeCell ref="B26:C26"/>
    <mergeCell ref="B27:C27"/>
    <mergeCell ref="D28:E28"/>
    <mergeCell ref="D29:E29"/>
    <mergeCell ref="D30:E30"/>
    <mergeCell ref="D31:E31"/>
    <mergeCell ref="A75:G75"/>
    <mergeCell ref="C76:D76"/>
    <mergeCell ref="E76:F76"/>
    <mergeCell ref="E63:G63"/>
    <mergeCell ref="E64:G64"/>
    <mergeCell ref="E65:G65"/>
    <mergeCell ref="A1:G2"/>
    <mergeCell ref="A3:G3"/>
    <mergeCell ref="A6:G6"/>
    <mergeCell ref="A13:G13"/>
    <mergeCell ref="A21:G21"/>
    <mergeCell ref="A22:G22"/>
    <mergeCell ref="F25:G25"/>
    <mergeCell ref="F26:G26"/>
    <mergeCell ref="F27:G27"/>
    <mergeCell ref="D25:E25"/>
    <mergeCell ref="D26:E26"/>
    <mergeCell ref="D27:E27"/>
    <mergeCell ref="A7:G12"/>
    <mergeCell ref="A14:G19"/>
    <mergeCell ref="B23:C23"/>
    <mergeCell ref="D23:E23"/>
    <mergeCell ref="F23:G23"/>
    <mergeCell ref="B24:C24"/>
    <mergeCell ref="B72:D72"/>
    <mergeCell ref="E70:G70"/>
    <mergeCell ref="E71:G71"/>
    <mergeCell ref="E72:G72"/>
    <mergeCell ref="E53:F53"/>
    <mergeCell ref="E54:F54"/>
    <mergeCell ref="A68:G68"/>
    <mergeCell ref="B62:D62"/>
    <mergeCell ref="E62:G62"/>
    <mergeCell ref="B53:C53"/>
    <mergeCell ref="B54:C54"/>
    <mergeCell ref="A60:G60"/>
    <mergeCell ref="A61:G61"/>
    <mergeCell ref="B63:D63"/>
    <mergeCell ref="B64:D64"/>
    <mergeCell ref="B65:D65"/>
    <mergeCell ref="B70:D70"/>
    <mergeCell ref="A66:G66"/>
    <mergeCell ref="B55:C55"/>
    <mergeCell ref="E55:F55"/>
    <mergeCell ref="B56:C56"/>
    <mergeCell ref="A295:G295"/>
    <mergeCell ref="A296:G296"/>
    <mergeCell ref="A297:G297"/>
    <mergeCell ref="A298:G298"/>
    <mergeCell ref="A299:G299"/>
    <mergeCell ref="A300:G300"/>
    <mergeCell ref="A301:G301"/>
    <mergeCell ref="A302:G302"/>
    <mergeCell ref="A304:G304"/>
    <mergeCell ref="A303:G303"/>
    <mergeCell ref="A305:G305"/>
    <mergeCell ref="A306:G306"/>
    <mergeCell ref="A307:G307"/>
    <mergeCell ref="A309:G309"/>
    <mergeCell ref="A310:G310"/>
    <mergeCell ref="A311:G311"/>
    <mergeCell ref="A315:G315"/>
    <mergeCell ref="A316:G316"/>
    <mergeCell ref="A317:G317"/>
    <mergeCell ref="A336:G336"/>
    <mergeCell ref="A337:G337"/>
    <mergeCell ref="A338:G338"/>
    <mergeCell ref="A321:G321"/>
    <mergeCell ref="A322:G322"/>
    <mergeCell ref="A308:G308"/>
    <mergeCell ref="A323:G323"/>
    <mergeCell ref="A326:G326"/>
    <mergeCell ref="A327:G327"/>
    <mergeCell ref="A328:G328"/>
    <mergeCell ref="A329:G329"/>
    <mergeCell ref="A324:G324"/>
    <mergeCell ref="A325:G325"/>
    <mergeCell ref="A319:G319"/>
    <mergeCell ref="A320:G320"/>
    <mergeCell ref="A318:G318"/>
    <mergeCell ref="A312:G312"/>
    <mergeCell ref="A313:G313"/>
    <mergeCell ref="A314:G314"/>
    <mergeCell ref="A345:G345"/>
    <mergeCell ref="C251:E251"/>
    <mergeCell ref="C252:E252"/>
    <mergeCell ref="F251:G251"/>
    <mergeCell ref="F252:G252"/>
    <mergeCell ref="A339:G339"/>
    <mergeCell ref="A340:G340"/>
    <mergeCell ref="A341:G341"/>
    <mergeCell ref="A342:G342"/>
    <mergeCell ref="A343:G343"/>
    <mergeCell ref="A344:G344"/>
    <mergeCell ref="A330:G330"/>
    <mergeCell ref="A331:G331"/>
    <mergeCell ref="A332:G332"/>
    <mergeCell ref="A333:G333"/>
    <mergeCell ref="A334:G334"/>
    <mergeCell ref="A335:G335"/>
    <mergeCell ref="C105:F105"/>
    <mergeCell ref="B57:C57"/>
    <mergeCell ref="B58:C58"/>
    <mergeCell ref="E56:F56"/>
    <mergeCell ref="E57:F57"/>
    <mergeCell ref="E58:F58"/>
    <mergeCell ref="B33:C33"/>
    <mergeCell ref="B34:C34"/>
    <mergeCell ref="B35:C35"/>
    <mergeCell ref="B36:C36"/>
    <mergeCell ref="B37:C37"/>
    <mergeCell ref="D33:E33"/>
    <mergeCell ref="D34:E34"/>
    <mergeCell ref="D35:E35"/>
    <mergeCell ref="D36:E36"/>
    <mergeCell ref="D37:E37"/>
    <mergeCell ref="F33:G33"/>
    <mergeCell ref="F34:G34"/>
    <mergeCell ref="F35:G35"/>
    <mergeCell ref="F36:G36"/>
    <mergeCell ref="F37:G37"/>
    <mergeCell ref="B69:D69"/>
    <mergeCell ref="E69:G69"/>
    <mergeCell ref="B71:D71"/>
    <mergeCell ref="A121:A122"/>
    <mergeCell ref="B121:B122"/>
    <mergeCell ref="G121:G122"/>
    <mergeCell ref="C231:D231"/>
    <mergeCell ref="C232:D232"/>
    <mergeCell ref="E231:F231"/>
    <mergeCell ref="E232:F232"/>
    <mergeCell ref="D215:F215"/>
    <mergeCell ref="D216:F216"/>
    <mergeCell ref="D217:F217"/>
    <mergeCell ref="A213:G213"/>
    <mergeCell ref="D214:F214"/>
    <mergeCell ref="D218:F218"/>
    <mergeCell ref="D219:F219"/>
    <mergeCell ref="D220:F220"/>
    <mergeCell ref="E228:F228"/>
    <mergeCell ref="E229:F229"/>
    <mergeCell ref="C228:D228"/>
    <mergeCell ref="C229:D229"/>
    <mergeCell ref="C230:D230"/>
    <mergeCell ref="E230:F230"/>
  </mergeCells>
  <phoneticPr fontId="7" type="noConversion"/>
  <hyperlinks>
    <hyperlink ref="G50" r:id="rId1" xr:uid="{D02B44E1-92A4-4D76-A1ED-6EFA4A535260}"/>
    <hyperlink ref="G53" r:id="rId2" xr:uid="{B4A59750-6AAC-4207-BEB1-F80463B73E1A}"/>
    <hyperlink ref="G54" r:id="rId3" xr:uid="{328EC7AE-53A1-41ED-B4AC-DC32A3C59F60}"/>
    <hyperlink ref="G100" r:id="rId4" display="https://www.senatur.gov.py/" xr:uid="{FB69E2C4-2C6E-4DD8-A788-503C0A404E4D}"/>
    <hyperlink ref="F236" r:id="rId5" xr:uid="{7CAD3679-2576-4D85-A82B-3221335B7FC8}"/>
    <hyperlink ref="G236" r:id="rId6" xr:uid="{0167FD6F-3221-4EF0-BA9B-107A5EC78122}"/>
    <hyperlink ref="G226" r:id="rId7" xr:uid="{2108BDDC-5ACF-475D-845E-993E0A01B33F}"/>
    <hyperlink ref="G227" r:id="rId8" xr:uid="{7BEDCD82-7A41-42A0-862F-53FB7A6B6FFC}"/>
    <hyperlink ref="G228" r:id="rId9" xr:uid="{3FFDC4DA-FC76-4FD5-A2DC-FE3E39401E5B}"/>
    <hyperlink ref="G229" r:id="rId10" xr:uid="{4FF43547-98FE-4713-AB8F-A0616736499B}"/>
    <hyperlink ref="G84" r:id="rId11" xr:uid="{0A20ECF7-9187-468F-92C3-6946F480441D}"/>
    <hyperlink ref="G86" r:id="rId12" xr:uid="{7803C6B6-13B4-4BED-8E68-9840A26D0332}"/>
    <hyperlink ref="G57" r:id="rId13" xr:uid="{FEC62FDB-6821-F546-8799-634680BAFE99}"/>
    <hyperlink ref="G56" r:id="rId14" xr:uid="{03C97242-2AC5-DE4A-A24E-7EC080491654}"/>
    <hyperlink ref="G58" r:id="rId15" xr:uid="{C430B407-DC15-F541-87FA-F2E696711B6B}"/>
    <hyperlink ref="E70" r:id="rId16" xr:uid="{7EE54F5B-B4E2-044C-A084-E6AA7BD798F1}"/>
    <hyperlink ref="E71" r:id="rId17" xr:uid="{F5C26D63-BE6D-E646-96D3-DA86FE1B8EB3}"/>
    <hyperlink ref="G77" r:id="rId18" location="!/buscar_informacion" display="https://informacionpublica.paraguay.gov.py/portal/ - !/buscar_informacion" xr:uid="{72092401-B9DD-6948-B990-33D2AC6B24AA}"/>
    <hyperlink ref="G79" r:id="rId19" location="!/buscar_informacion" display="https://informacionpublica.paraguay.gov.py/portal/ - !/buscar_informacion" xr:uid="{3E28C081-A7A8-CC4F-B3F1-0DA3811D7EE2}"/>
    <hyperlink ref="G230" r:id="rId20" xr:uid="{4585A112-4F41-2E49-BDDC-2E064ACF3704}"/>
    <hyperlink ref="G231" r:id="rId21" xr:uid="{2A9B0F0E-320D-7E43-9560-B773D9C395AD}"/>
    <hyperlink ref="F240" r:id="rId22" location="/" xr:uid="{C4F7CCB5-89C1-5F45-998E-2ECAC2797D62}"/>
    <hyperlink ref="E63" r:id="rId23" location=".Y0CJRUzMLIW" xr:uid="{90D0AFC5-BF65-814C-92F4-1EE8E6638835}"/>
    <hyperlink ref="G105" r:id="rId24" xr:uid="{FCE01584-4A7A-0E4E-B61B-ACC7D616F3D4}"/>
    <hyperlink ref="G108" r:id="rId25" xr:uid="{41C5AB4C-8114-D545-ADBC-E2E275B13ACE}"/>
    <hyperlink ref="G107" r:id="rId26" xr:uid="{F942E62B-0AA2-8844-B83B-7F8A246DB6A2}"/>
    <hyperlink ref="G106" r:id="rId27" xr:uid="{AD272E04-F4F3-584A-81D6-2489087FB6DF}"/>
    <hyperlink ref="G109" r:id="rId28" xr:uid="{9C578BE1-27F4-2C47-9348-D3D681853FB0}"/>
    <hyperlink ref="G110" r:id="rId29" location="proveedores" xr:uid="{77FF5CE1-3B58-5248-9C93-821CF39C2557}"/>
    <hyperlink ref="G111" r:id="rId30" xr:uid="{21A3D6D8-E35F-B249-BA31-7768AADEED2D}"/>
    <hyperlink ref="G112" r:id="rId31" xr:uid="{F99A0D7F-2FED-9843-A42B-69DD391F2179}"/>
    <hyperlink ref="G117" r:id="rId32" xr:uid="{D4BBBE6A-739D-594E-B443-05769B450E34}"/>
    <hyperlink ref="G120" r:id="rId33" xr:uid="{1643EF91-4C58-9846-BF34-9F626A17D87B}"/>
    <hyperlink ref="G121" r:id="rId34" xr:uid="{F489FF32-49A2-6D4C-9E01-C9B5B3306CA5}"/>
    <hyperlink ref="G123" r:id="rId35" xr:uid="{955CB7D3-7C62-BD4E-8A0D-D2F28FDBFE5A}"/>
    <hyperlink ref="A46" r:id="rId36" xr:uid="{BB228C97-C5C7-B647-9900-1F07B6F69BDD}"/>
  </hyperlinks>
  <pageMargins left="0.25" right="0.25" top="0.75" bottom="0.75" header="0.3" footer="0.3"/>
  <pageSetup paperSize="9" scale="55" orientation="landscape" r:id="rId37"/>
  <headerFooter>
    <oddFooter>Página &amp;P</oddFooter>
  </headerFooter>
  <rowBreaks count="4" manualBreakCount="4">
    <brk id="43" max="16383" man="1"/>
    <brk id="230" max="33" man="1"/>
    <brk id="260" max="33" man="1"/>
    <brk id="285" max="16383" man="1"/>
  </rowBreaks>
  <colBreaks count="1" manualBreakCount="1">
    <brk id="8" max="1048575" man="1"/>
  </colBreaks>
  <drawing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A1518-4E35-4231-9EC3-1D07EE013129}">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Usuario de Microsoft Office</cp:lastModifiedBy>
  <cp:lastPrinted>2022-10-11T03:44:41Z</cp:lastPrinted>
  <dcterms:created xsi:type="dcterms:W3CDTF">2020-06-23T19:35:00Z</dcterms:created>
  <dcterms:modified xsi:type="dcterms:W3CDTF">2022-10-11T03:47:48Z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