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llopez\Desktop\"/>
    </mc:Choice>
  </mc:AlternateContent>
  <xr:revisionPtr revIDLastSave="0" documentId="8_{1B8A22CE-6912-41DB-844D-1C57D915D813}" xr6:coauthVersionLast="41" xr6:coauthVersionMax="41"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Hoja1!$A$1:$I$339</definedName>
  </definedNames>
  <calcPr calcId="191029"/>
</workbook>
</file>

<file path=xl/calcChain.xml><?xml version="1.0" encoding="utf-8"?>
<calcChain xmlns="http://schemas.openxmlformats.org/spreadsheetml/2006/main">
  <c r="F189" i="1" l="1"/>
  <c r="E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alcChain>
</file>

<file path=xl/sharedStrings.xml><?xml version="1.0" encoding="utf-8"?>
<sst xmlns="http://schemas.openxmlformats.org/spreadsheetml/2006/main" count="627" uniqueCount="483">
  <si>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</si>
  <si>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</si>
  <si>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</si>
  <si>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</si>
  <si>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</si>
  <si>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</si>
  <si>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</si>
  <si>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</si>
  <si>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</si>
  <si>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</si>
  <si>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</si>
  <si>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</si>
  <si>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</si>
  <si>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Mes</t>
  </si>
  <si>
    <t>Nivel de Cumplimiento (%)</t>
  </si>
  <si>
    <t>Abril</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</si>
  <si>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</si>
  <si>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</si>
  <si>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</si>
  <si>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</si>
  <si>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</si>
  <si>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</si>
  <si>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</si>
  <si>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</si>
  <si>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</si>
  <si>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</si>
  <si>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</si>
  <si>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</si>
  <si>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</si>
  <si>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</si>
  <si>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</si>
  <si>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</si>
  <si>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</si>
  <si>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</si>
  <si>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</si>
  <si>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</si>
  <si>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</si>
  <si>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</si>
  <si>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</si>
  <si>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</si>
  <si>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</si>
  <si>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</si>
  <si>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</si>
  <si>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</si>
  <si>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</si>
  <si>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</si>
  <si>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</si>
  <si>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</si>
  <si>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</si>
  <si>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</si>
  <si>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</si>
  <si>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</si>
  <si>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</si>
  <si>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</si>
  <si>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</si>
  <si>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</si>
  <si>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</si>
  <si>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</si>
  <si>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</si>
  <si>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</si>
  <si>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</si>
  <si>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</si>
  <si>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</si>
  <si>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</si>
  <si>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</si>
  <si>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</si>
  <si>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</si>
  <si>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</si>
  <si>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</si>
  <si>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</si>
  <si>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</si>
  <si>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</si>
  <si>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</si>
  <si>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</si>
  <si>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</si>
  <si>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</si>
  <si>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</si>
  <si>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</si>
  <si>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</si>
  <si>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</si>
  <si>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</si>
  <si>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</si>
  <si>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</si>
  <si>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</si>
  <si>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</si>
  <si>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</si>
  <si>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</si>
  <si>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</si>
  <si>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</si>
  <si>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</si>
  <si>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</si>
  <si>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</si>
  <si>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</si>
  <si>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</si>
  <si>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</si>
  <si>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</si>
  <si>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</si>
  <si>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</si>
  <si>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</si>
  <si>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</si>
  <si>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</si>
  <si>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</si>
  <si>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SECRETARÍA NACIONAL DE TURISMO.</t>
  </si>
  <si>
    <t>Periodo del informe: Abril a junio de 2022.</t>
  </si>
  <si>
    <t>4.1 Nivel de Cumplimiento  de Mínimo de Información Disponible - Transparencia Activa Ley 5189 /14</t>
  </si>
  <si>
    <t>4.2 Nivel de Cumplimiento  de Mínimo de Información Disponible - Transparencia Activa Ley 5282/14</t>
  </si>
  <si>
    <t>4.6 Servicios o Productos Misionales (Depende de la Naturaleza de la Misión Institucional, puede abarcar un Programa o Proyecto)</t>
  </si>
  <si>
    <r>
      <rPr>
        <b/>
        <sz val="11"/>
        <rFont val="Calibri"/>
        <family val="2"/>
        <scheme val="minor"/>
      </rPr>
      <t>45</t>
    </r>
    <r>
      <rPr>
        <sz val="11"/>
        <rFont val="Calibri"/>
        <family val="2"/>
        <scheme val="minor"/>
      </rPr>
      <t xml:space="preserve"> Estaciones de Servicios verificadas en el marco de la Campaña Los Mejores Baños en Ruta en el Dpto. de Paraguarí</t>
    </r>
  </si>
  <si>
    <t>Lanzamiento del Circuito de Fe en el Dpto. de Guaira</t>
  </si>
  <si>
    <t>Realización de la Expo Semana Santa en Turista Roga Costanera</t>
  </si>
  <si>
    <t>1°</t>
  </si>
  <si>
    <t>ODS y PND</t>
  </si>
  <si>
    <t>https://www.senatur.gov.py/application/files/2315/3502/1798/Plan_Maestro_SENATUR_2019-2026.pdf</t>
  </si>
  <si>
    <t>2°</t>
  </si>
  <si>
    <t>Plan Estratégico Institucional (PEI) 2021-2023</t>
  </si>
  <si>
    <t>ODS, PND y PM</t>
  </si>
  <si>
    <t>Programa de actuación que consiste en delinear la misión y la visión de la institución a fin de logar las metas propuestas.</t>
  </si>
  <si>
    <t>Res N° 957/20221 por la cual se aprueba la actualización del Plan Estratégico Institucional (PEI) 2021-2023 de la Secretaría nacional de Turismo</t>
  </si>
  <si>
    <t>3°</t>
  </si>
  <si>
    <t>Sistema de Planificación por Resultados (SPR)</t>
  </si>
  <si>
    <t>ODS, PND, PM y PEI</t>
  </si>
  <si>
    <t>Instrumento clave para la buena gestión de las instituciones públicas, que orienta la programación y el monitoreo de las mismas para la consecución de los objetivos de desarrollo institucional, nacional y que ayuda a controlar la calidad de gasto</t>
  </si>
  <si>
    <t>https://spr.stp.gov.py/tablero/public/geografico4.jsp</t>
  </si>
  <si>
    <t>4°</t>
  </si>
  <si>
    <t>Plan Operativo Institucional (POI)</t>
  </si>
  <si>
    <t>ODS, PND, PM, PEI</t>
  </si>
  <si>
    <t>Instrumento de gestión institucional orientada a resultados en el cual se planifican las acciones de los programas y proyectos a ser ejecutados durante el periodo fiscal, que contribuyen al logro de los objetivos estratégicos.</t>
  </si>
  <si>
    <t>5°</t>
  </si>
  <si>
    <t>Planes Estratégicos de Desarrollo Turísticos Departamentales y Municipales</t>
  </si>
  <si>
    <t>Establecimiento de una propuesta de modelo territorial turístico para el espacio objeto de planificación.</t>
  </si>
  <si>
    <t>https://www.senatur.gov.py/programa-campa%C3%B1as/plan-estrategico-de-desarrollo-turistico-sostenible</t>
  </si>
  <si>
    <t>Promoción del Turismo Nacional</t>
  </si>
  <si>
    <t>OE1. Fomentar proyectos Turísticos respetuosos con el medio ambiente y beneficios para las comunidades locales y promoción.</t>
  </si>
  <si>
    <t>https://www.senatur.gov.py/ https://spr.stp.gov.py/tablero/resumenLineaAccion.jsp https://spr.stp.gov.py/tablero/public/geografico4.jsp            https://www.facebook.com/SenaturPy  https://twitter.com/Senatur_Py</t>
  </si>
  <si>
    <t>OE2. Posicionar al Paraguay en el mercado internacional con atractivos naturales y culturales competitivos con servicios y experiencias de calidad.</t>
  </si>
  <si>
    <t xml:space="preserve"> Actualización de los datos </t>
  </si>
  <si>
    <t>https://www.senatur.gov.py/application/files/3915/9171/4725/directorio_funcionarios.pdf</t>
  </si>
  <si>
    <t>https://www.senatur.gov.py/reclamos</t>
  </si>
  <si>
    <t>Plan Maestro de Desarrollo Sostenible del Sector Turístico del Paraguay (PM) 2019-2026</t>
  </si>
  <si>
    <t>Dotar a la administración turística Paraguaya de una estrategia de crecimiento y un plan de implementación para desarrollar el sector turístico como un catalizador para un desarrollo económico sólido.</t>
  </si>
  <si>
    <t>Página Web y Redes Sociales</t>
  </si>
  <si>
    <r>
      <rPr>
        <b/>
        <sz val="11"/>
        <rFont val="Calibri"/>
        <family val="2"/>
        <scheme val="minor"/>
      </rPr>
      <t>1</t>
    </r>
    <r>
      <rPr>
        <sz val="11"/>
        <rFont val="Calibri"/>
        <family val="2"/>
        <scheme val="minor"/>
      </rPr>
      <t xml:space="preserve"> Establecimiento Rural Habilitado en el Dpto. Central; 3 Posadas Turisticas habilitadas en el Dpto. Misiones</t>
    </r>
  </si>
  <si>
    <r>
      <rPr>
        <b/>
        <sz val="11"/>
        <rFont val="Calibri"/>
        <family val="2"/>
        <scheme val="minor"/>
      </rPr>
      <t>28</t>
    </r>
    <r>
      <rPr>
        <sz val="11"/>
        <rFont val="Calibri"/>
        <family val="2"/>
        <scheme val="minor"/>
      </rPr>
      <t xml:space="preserve"> Personas Capacitadas en 1 taller (Parque Nacional Paso Bravo), en el marco del Programa Nacional de Turismo Gastronómico /  </t>
    </r>
    <r>
      <rPr>
        <b/>
        <sz val="11"/>
        <rFont val="Calibri"/>
        <family val="2"/>
        <scheme val="minor"/>
      </rPr>
      <t>1</t>
    </r>
    <r>
      <rPr>
        <sz val="11"/>
        <rFont val="Calibri"/>
        <family val="2"/>
        <scheme val="minor"/>
      </rPr>
      <t xml:space="preserve"> (un) Webinar sobre Turismo Gastronómico: Seguridad y Rutas Gastronómicas en los destinos turísticos con 170 participantes vía zoom y 30 personas vía FB live</t>
    </r>
  </si>
  <si>
    <r>
      <rPr>
        <b/>
        <sz val="11"/>
        <rFont val="Calibri"/>
        <family val="2"/>
        <scheme val="minor"/>
      </rPr>
      <t>201</t>
    </r>
    <r>
      <rPr>
        <sz val="11"/>
        <rFont val="Calibri"/>
        <family val="2"/>
        <scheme val="minor"/>
      </rPr>
      <t xml:space="preserve"> Sellos Safe Travels entregados (197 empresas turísticas, 2 prestadores de servicios del sector publico, 2 destinos)</t>
    </r>
  </si>
  <si>
    <r>
      <rPr>
        <b/>
        <sz val="11"/>
        <rFont val="Calibri"/>
        <family val="2"/>
        <scheme val="minor"/>
      </rPr>
      <t>1</t>
    </r>
    <r>
      <rPr>
        <sz val="11"/>
        <rFont val="Calibri"/>
        <family val="2"/>
        <scheme val="minor"/>
      </rPr>
      <t xml:space="preserve"> Plan Estratégico de Desarrollo Turístico del Departamento de Caazapá - PLANDETUR CAAZAPA entregado.</t>
    </r>
  </si>
  <si>
    <r>
      <rPr>
        <b/>
        <sz val="11"/>
        <rFont val="Calibri"/>
        <family val="2"/>
        <scheme val="minor"/>
      </rPr>
      <t>435</t>
    </r>
    <r>
      <rPr>
        <sz val="11"/>
        <rFont val="Calibri"/>
        <family val="2"/>
        <scheme val="minor"/>
      </rPr>
      <t xml:space="preserve"> Agentes de la Policía Nacional, Policía Municipal de Transito y Patrulla Caminera fueron capacitados en facilitación y seguridad turística.</t>
    </r>
  </si>
  <si>
    <r>
      <t xml:space="preserve">Puesta en valor en </t>
    </r>
    <r>
      <rPr>
        <b/>
        <sz val="11"/>
        <rFont val="Calibri"/>
        <family val="2"/>
        <scheme val="minor"/>
      </rPr>
      <t>10 sitios históricos</t>
    </r>
    <r>
      <rPr>
        <sz val="11"/>
        <rFont val="Calibri"/>
        <family val="2"/>
        <scheme val="minor"/>
      </rPr>
      <t xml:space="preserve"> del Microcentro de Asuncion donde se concreto la implementación del Manual de Señalética Turística, la aplicación de herramientas tecnológicas con código QR, la instalación de Cartelería Turística y la incorporación de la plataforma digital "Recorre Asuncion" que permite un city tour autoguiado.</t>
    </r>
  </si>
  <si>
    <r>
      <t xml:space="preserve">Puesta en valor en sitios históricos del Chaco Paraguayo en </t>
    </r>
    <r>
      <rPr>
        <b/>
        <sz val="11"/>
        <rFont val="Calibri"/>
        <family val="2"/>
        <scheme val="minor"/>
      </rPr>
      <t>5 Fortines</t>
    </r>
    <r>
      <rPr>
        <sz val="11"/>
        <rFont val="Calibri"/>
        <family val="2"/>
        <scheme val="minor"/>
      </rPr>
      <t>: Isla Po'i, Boquerón, Trébol, Falcon y Toledo donde se concreto la implementación del Manual de Señalética Turística, la aplicación de herramientas tecnológicas con código QR, la instalación de Cartelería Turística</t>
    </r>
  </si>
  <si>
    <r>
      <t xml:space="preserve">LXX Reunión Especializada en Turismo del Mercosur realizada en Asuncion, Paraguay en el marco de la Presidencia Protempore de Paraguay, donde participaron </t>
    </r>
    <r>
      <rPr>
        <b/>
        <sz val="11"/>
        <rFont val="Calibri"/>
        <family val="2"/>
        <scheme val="minor"/>
      </rPr>
      <t>8</t>
    </r>
    <r>
      <rPr>
        <sz val="11"/>
        <rFont val="Calibri"/>
        <family val="2"/>
        <scheme val="minor"/>
      </rPr>
      <t xml:space="preserve"> técnicos de </t>
    </r>
    <r>
      <rPr>
        <b/>
        <sz val="11"/>
        <rFont val="Calibri"/>
        <family val="2"/>
        <scheme val="minor"/>
      </rPr>
      <t>4</t>
    </r>
    <r>
      <rPr>
        <sz val="11"/>
        <rFont val="Calibri"/>
        <family val="2"/>
        <scheme val="minor"/>
      </rPr>
      <t xml:space="preserve"> países (Argentina, Brasil, Chile, Uruguay en formato presencial) y </t>
    </r>
    <r>
      <rPr>
        <b/>
        <sz val="11"/>
        <rFont val="Calibri"/>
        <family val="2"/>
        <scheme val="minor"/>
      </rPr>
      <t>2</t>
    </r>
    <r>
      <rPr>
        <sz val="11"/>
        <rFont val="Calibri"/>
        <family val="2"/>
        <scheme val="minor"/>
      </rPr>
      <t xml:space="preserve"> de Bolivia vía Zoom.</t>
    </r>
  </si>
  <si>
    <r>
      <t xml:space="preserve">XXVI Reunión de Ministros de Turismo del Mercosur realizada en Asuncion, Paraguay en el marco de la Presidencia Protempore de Paraguay, donde participaron </t>
    </r>
    <r>
      <rPr>
        <b/>
        <sz val="11"/>
        <rFont val="Calibri"/>
        <family val="2"/>
        <scheme val="minor"/>
      </rPr>
      <t xml:space="preserve">4 ministros (Argentina, Chile, Paraguay y Uruguay en formato presencial) y 1 de Bolivia </t>
    </r>
    <r>
      <rPr>
        <sz val="11"/>
        <rFont val="Calibri"/>
        <family val="2"/>
        <scheme val="minor"/>
      </rPr>
      <t>vía Zoom</t>
    </r>
    <r>
      <rPr>
        <b/>
        <sz val="11"/>
        <rFont val="Calibri"/>
        <family val="2"/>
        <scheme val="minor"/>
      </rPr>
      <t xml:space="preserve"> </t>
    </r>
    <r>
      <rPr>
        <sz val="11"/>
        <rFont val="Calibri"/>
        <family val="2"/>
        <scheme val="minor"/>
      </rPr>
      <t>con sus respectivos técnicos acompañantes.</t>
    </r>
  </si>
  <si>
    <r>
      <rPr>
        <b/>
        <sz val="11"/>
        <rFont val="Calibri"/>
        <family val="2"/>
        <scheme val="minor"/>
      </rPr>
      <t>462</t>
    </r>
    <r>
      <rPr>
        <sz val="11"/>
        <rFont val="Calibri"/>
        <family val="2"/>
        <scheme val="minor"/>
      </rPr>
      <t xml:space="preserve"> Participantes en el formato Presencial y </t>
    </r>
    <r>
      <rPr>
        <b/>
        <sz val="11"/>
        <rFont val="Calibri"/>
        <family val="2"/>
        <scheme val="minor"/>
      </rPr>
      <t>268</t>
    </r>
    <r>
      <rPr>
        <sz val="11"/>
        <rFont val="Calibri"/>
        <family val="2"/>
        <scheme val="minor"/>
      </rPr>
      <t xml:space="preserve"> participantes vía Zoom en el Seminario Internacional de Turismo Rural e Innovación Tecnológica durante la XXVI Reunión de Ministros de Turismo del Mercosur realizada en Asuncion</t>
    </r>
  </si>
  <si>
    <t>Somos un órgano que establece la política turística nacional, orientando, promoviendo, facilitando y regulando el desarrollo del turismo en Paraguay en beneficio de visitantes y ciudadanía en general.</t>
  </si>
  <si>
    <t>La Secretaría Nacional de Turismo es una Institución Pública regida por la Ley N° 1.388/98: “Que crea la Secretaría Nacional de Turismo”, y regulada por la Ley Nº 2.828/05 “De Turismo”, por la Constitución Nacional y otras disposiciones legales.
Esta Institución se constituye como un órgano orientador, promotor, facilitador, regulador del turismo y fijador de la política turística nacional. Igualmente es el órgano técnico y de gestión especializada encargado de la dirección, supervisión, coordinación, ejecución y evaluación de los programas, proyectos, planes y actividades del ámbito de su competencia.</t>
  </si>
  <si>
    <t>https://bit.ly/3c6pLNV</t>
  </si>
  <si>
    <t>Dirección General de Productos Turísticos</t>
  </si>
  <si>
    <t>Doris Marlene Penoni Rojas</t>
  </si>
  <si>
    <t>Directora General de la Dirección General de Productos Turísticos</t>
  </si>
  <si>
    <t>Dirección General de Gestión Turística</t>
  </si>
  <si>
    <t>Carmen Luciana Silva Prieto</t>
  </si>
  <si>
    <t>Directora General de la Dirección General de Gestión Turística</t>
  </si>
  <si>
    <t>Dirección General Jurídica</t>
  </si>
  <si>
    <t>Julio César Bobadilla Centurión</t>
  </si>
  <si>
    <t>Director General Interino de la Dirección General Jurídica</t>
  </si>
  <si>
    <t>Dirección General de Administración y Finanzas</t>
  </si>
  <si>
    <t>Gloria Acosta Ybarra</t>
  </si>
  <si>
    <t>Directora General de la Dirección General de Administración y Finanzas</t>
  </si>
  <si>
    <t>Asesoría Económica</t>
  </si>
  <si>
    <t>Delia Benítez de Gómez</t>
  </si>
  <si>
    <t>Asesora Económica</t>
  </si>
  <si>
    <t>Dirección de Gabinete Ejecutivo, Protocolo y Relaciones Públicas</t>
  </si>
  <si>
    <t>Giannina Riboldi Oviedo</t>
  </si>
  <si>
    <t>Directora de la Dirección de Gabinete Ejecutivo, Protocolo y Relaciones Públicas</t>
  </si>
  <si>
    <t>Dirección de Transparencia y Anticorrupción</t>
  </si>
  <si>
    <t>Lissa Lorena López Rolandi</t>
  </si>
  <si>
    <t>Directora de la Dirección de Transparencia y Anticorrupción</t>
  </si>
  <si>
    <t>Dirección de Fortalecimiento y Desarrollo Institucional</t>
  </si>
  <si>
    <t>Melissa Parodi González</t>
  </si>
  <si>
    <t>Directora de la Dirección de FyDI</t>
  </si>
  <si>
    <t>Dirección de Planificación Turística</t>
  </si>
  <si>
    <t>Romoaldo Duarte Troche</t>
  </si>
  <si>
    <t>Director de la Dirección de Planificación Turística</t>
  </si>
  <si>
    <t>Dirección de Tecnología de la Información y la Comunicación</t>
  </si>
  <si>
    <t>Rodrigo Fernández López</t>
  </si>
  <si>
    <t>Director de la Dirección de Tecnología de la Información y la Comunicación</t>
  </si>
  <si>
    <t>Dirección de Talento Humano</t>
  </si>
  <si>
    <t>Mario Antonio Mendoza Molas</t>
  </si>
  <si>
    <t>Director de la Dirección de Talento Humano</t>
  </si>
  <si>
    <t>Dirección de Relaciones Internacionales e Institucionales</t>
  </si>
  <si>
    <t>Rosa Esperanza Sanabria de Radice</t>
  </si>
  <si>
    <t>Directora de la Dirección de Relaciones Internacionales e Institucionales</t>
  </si>
  <si>
    <t>Unidad Operativa de Contrataciones</t>
  </si>
  <si>
    <t>Renato Carlos Ávalos Crovato</t>
  </si>
  <si>
    <t>Director de la Unidad Operativa de Contrataciones</t>
  </si>
  <si>
    <t>Asesoría Técnica</t>
  </si>
  <si>
    <t>Andrés Ortíz Marabel</t>
  </si>
  <si>
    <t>Asesor Técnico</t>
  </si>
  <si>
    <t>Dirección de Auditoría Interna</t>
  </si>
  <si>
    <t>Justo Miguel Martinez Cañete</t>
  </si>
  <si>
    <t>Director de la Dirección de Auditoría Interna</t>
  </si>
  <si>
    <t>4 Directores Generales y 11 Directores</t>
  </si>
  <si>
    <t>Enlace Resol. N° 123/2022</t>
  </si>
  <si>
    <t>Anexo Plan de Rendición de Cuentas</t>
  </si>
  <si>
    <t>https://bit.ly/3bSEV9h</t>
  </si>
  <si>
    <t>No publicado durante la elaboración de este informe</t>
  </si>
  <si>
    <t>-</t>
  </si>
  <si>
    <t>https://bit.ly/3c4weci</t>
  </si>
  <si>
    <t>https://bit.ly/3ItfsPU</t>
  </si>
  <si>
    <t>Portal Unificado de información Pública</t>
  </si>
  <si>
    <t>Información Pública</t>
  </si>
  <si>
    <t>https://bit.ly/3IrPZXc</t>
  </si>
  <si>
    <t>Sistema de Registro y Seguimiento de Causas Penales, Sumarios Administrativos e Investigaciones Preliminares (SSPS) </t>
  </si>
  <si>
    <t>https://bit.ly/3PjRCs6</t>
  </si>
  <si>
    <t>Dirección de Transparencia y Anticorrupción.</t>
  </si>
  <si>
    <t>Causa Penal. Sumario Administrativo. Investigación Preliminar.</t>
  </si>
  <si>
    <t>Puntado Ejercicio Fiscal 2018 al 30/04/2019: 1.40</t>
  </si>
  <si>
    <t>Ejercicio Fiscal 2019: 3,20</t>
  </si>
  <si>
    <t>En proceso de evaluación por la CGR</t>
  </si>
  <si>
    <t>1- Política de Gestión de Talento Humano - Resolución N° 314/22 (12/04/22)</t>
  </si>
  <si>
    <t>2- Normograma - Resolución N° 536/22 (30/05/22)</t>
  </si>
  <si>
    <t>3- Plan de Capacitación de Ética - Resolución N° 430/22 (10/05/22)</t>
  </si>
  <si>
    <t>4- Política de Control Interno - Resolución N° 612/22 (17/06/22)</t>
  </si>
  <si>
    <t>5- Actualización dependencia asociada a la implementacion de la NRM MECIP2015 - Resolución N° 639/22 (28/06/22)</t>
  </si>
  <si>
    <t>6-Conformación Comité de Ética - Resolución N° 640/22 (28/06/22)</t>
  </si>
  <si>
    <t>SUELDOS</t>
  </si>
  <si>
    <t>GASTOS DE REPRESENTACION</t>
  </si>
  <si>
    <t>AGUINALDO</t>
  </si>
  <si>
    <t>REMUNERACIÓN EXTRAORDINARIA</t>
  </si>
  <si>
    <t>REMUNERACION ADICIONAL</t>
  </si>
  <si>
    <t>SUBSIDIO FAMILIAR</t>
  </si>
  <si>
    <t>BONIFICACIONES Y GRATIFICACIONES</t>
  </si>
  <si>
    <t>GRATIFICACIONES POR SERVICIOS ESPECIALES</t>
  </si>
  <si>
    <t>CONTRATACION DEL PERSONAL TECNICO</t>
  </si>
  <si>
    <t>JORNALES</t>
  </si>
  <si>
    <t>HONORARIOS PROFESIONALES</t>
  </si>
  <si>
    <t>OTROS GASTOS DEL PERSONAL</t>
  </si>
  <si>
    <t>ENERGIA ELECTRICA</t>
  </si>
  <si>
    <t>AGUA</t>
  </si>
  <si>
    <t>TELEFONO, TELEFAX Y OTROS SERVICIOS DE TELECOMUNICACIONES</t>
  </si>
  <si>
    <t>CORREOS Y OTROS SERVICIOS POSTALES</t>
  </si>
  <si>
    <t>TRANSPORTE</t>
  </si>
  <si>
    <t>TRANSPORTE DE PERSONAS</t>
  </si>
  <si>
    <t>PASAJES Y VIATICOS</t>
  </si>
  <si>
    <t>VIATICOS Y MOVILIDAD</t>
  </si>
  <si>
    <t>PASAJES Y VIATICOS VARIOS</t>
  </si>
  <si>
    <t>MANTENIMIENTO Y REPARACIONES MENORES DE EDIFICIOS Y LOCALES</t>
  </si>
  <si>
    <t>MANTENIMIENTO Y REPARACIONES MENORES DE MAQUINARIAS, EQUIPOS</t>
  </si>
  <si>
    <t>MANTEMIENTOS Y REPARACIONES MENORES DE EQUIPOS DE TRANSPORTE</t>
  </si>
  <si>
    <t>SERVICIO DE LIMPIEZA, ASEO Y FUMIGACION</t>
  </si>
  <si>
    <t>MANTENIMIENTO Y REPACIONES MENORES DE INSTALACIONES</t>
  </si>
  <si>
    <t>ALQUILER  DE EDIFICIOS Y LOCALES</t>
  </si>
  <si>
    <t>DE INFORMATICA Y SISTEMAS COMPUTARIZADOS</t>
  </si>
  <si>
    <t>IMPRENTA, PUBLICACIONES Y REPRODUCCIONES</t>
  </si>
  <si>
    <t>SERVICIOS BANCARIOS</t>
  </si>
  <si>
    <t>PRIMAS Y GASTOS DE SEGUROS</t>
  </si>
  <si>
    <t>PUBLICIDAD Y PROPAGANDA</t>
  </si>
  <si>
    <t>CONSULTORIAS, ASESORIAS E INVESTIGACIONES</t>
  </si>
  <si>
    <t>PROMOCIONES Y EXPOSICIONES</t>
  </si>
  <si>
    <t>SERVICIOS DE COMUNICACIONES</t>
  </si>
  <si>
    <t>SERVICIOS TECNICOS Y PROFESIONALES</t>
  </si>
  <si>
    <t>SEGURO MÉDICO</t>
  </si>
  <si>
    <t>SERVICIO DE CEREMONIAL</t>
  </si>
  <si>
    <t>SERVICIO DE VIGILANCIA</t>
  </si>
  <si>
    <t>SERVICIO DE CATERING</t>
  </si>
  <si>
    <t>SERVICIO EN GENERAL</t>
  </si>
  <si>
    <t>CAPACITACION DEL PERSONAL  DEL ESTADO</t>
  </si>
  <si>
    <t>CAPACITACION ESPECILIZADA</t>
  </si>
  <si>
    <t>ALIMENTOS PARA LAS PERSONAS</t>
  </si>
  <si>
    <t>CONFECCIONES TEXTILES</t>
  </si>
  <si>
    <t>PAPEL DE ESCRITORIO Y CARTON</t>
  </si>
  <si>
    <t>PRODUCTOS DE ARTES GRAFICAS</t>
  </si>
  <si>
    <t>PRODUCTOS DE PAPEL Y CARTON</t>
  </si>
  <si>
    <t>LIBROS, REVISTAS Y PERIODICOS</t>
  </si>
  <si>
    <t>ELEMENTOS DE LIMPIEZA</t>
  </si>
  <si>
    <t>UTILES DE ESCRITORIO</t>
  </si>
  <si>
    <t>UTILES Y MATERIALES ELECTRICOS</t>
  </si>
  <si>
    <t>PRODUCTOS DE VIDRIOS, LOZA Y PORCELANA</t>
  </si>
  <si>
    <t>REPUESTOS Y ACCESORIOS MENORES</t>
  </si>
  <si>
    <t>COMPUESTOS QUIMICOS</t>
  </si>
  <si>
    <t>PRODUCTOS FARMACEUTICOS</t>
  </si>
  <si>
    <t>INSECTICIDAS, FUMIGANTES Y OTROS</t>
  </si>
  <si>
    <t>TINTAS, PINTURAS Y COLORANTES</t>
  </si>
  <si>
    <t>UTILES Y MATERIALES QUIRURGICOS Y DE LAB</t>
  </si>
  <si>
    <t xml:space="preserve">COMBUSTIBLES </t>
  </si>
  <si>
    <t>ARTICULOS DE CAUCHO</t>
  </si>
  <si>
    <t>CUBIERTAS Y CÁMARAS DE AIRE</t>
  </si>
  <si>
    <t>HERRAMIENTAS MENORES</t>
  </si>
  <si>
    <t>ARTICULOS DE PLASTICOS</t>
  </si>
  <si>
    <t>PRODUCTOS E INSUMOS  METÁLICOS</t>
  </si>
  <si>
    <t>PRODUCTOS E INSUMOS NO METÁLICOS</t>
  </si>
  <si>
    <t>BIENES DE CONSUMOS VARIOS</t>
  </si>
  <si>
    <t xml:space="preserve">HERRAMIENTAS, APARATOS E INSTRUMENTOS EN GRAL </t>
  </si>
  <si>
    <t>ADQUISICION DE MUEBLES Y ENSERES</t>
  </si>
  <si>
    <t>ADQUISICION DE EQUIPOS DE OFICINA Y COMPUTACIÓN</t>
  </si>
  <si>
    <t>ADQUISICION DE EQUIPOS DE COMPUTACION</t>
  </si>
  <si>
    <t>ACTIVOS INTAGIBLES</t>
  </si>
  <si>
    <t>BECAS</t>
  </si>
  <si>
    <t>APORTE A ENTIDADES EDUCATIVAS E INST. SIN FINES DE LUCRO</t>
  </si>
  <si>
    <t>TRANSFERENCIAS CORRIENTES AL SECTOR EXTERNO</t>
  </si>
  <si>
    <t>PAGO DE IMPUESTOS, TASA, GASTOS JUDICIALES Y OTROS</t>
  </si>
  <si>
    <t>TOTAL GENERAL</t>
  </si>
  <si>
    <t>Cuenta</t>
  </si>
  <si>
    <t>Costo de Inversión por Año</t>
  </si>
  <si>
    <t>Total por Cuenta</t>
  </si>
  <si>
    <t xml:space="preserve">AÑO 1  Res. Nº 1094/18 </t>
  </si>
  <si>
    <t xml:space="preserve"> AÑO 2  Res. Nº 806/19 </t>
  </si>
  <si>
    <t>   AÑO 3  Res. Nº 99/20</t>
  </si>
  <si>
    <t>26102 - Obras de Infraestructura</t>
  </si>
  <si>
    <t>Alta - Construcciones varias.</t>
  </si>
  <si>
    <t>Alta - Construcciones en el Hotel Nacional de Turismo de Ayolas</t>
  </si>
  <si>
    <t>F.C-04-Movimiento de Bienes de uso Marzo/2022</t>
  </si>
  <si>
    <t>26105 - Equipos de Computación</t>
  </si>
  <si>
    <t>Alta de Equipos varios</t>
  </si>
  <si>
    <t>Alta de Equipos varios para el Hotel Nacional de Turismo de Ayolas</t>
  </si>
  <si>
    <t>26106 - Maquinarias y Equipos Agropecuarios</t>
  </si>
  <si>
    <t>26109- Equipos de Salud y Laboratorio</t>
  </si>
  <si>
    <t>Alta de telescopio</t>
  </si>
  <si>
    <t>Alta de un Telescopio para la Misión de Santos Cosme y Damián</t>
  </si>
  <si>
    <t>F.C-04-Movimiento de Bienes de uso Enero/2022</t>
  </si>
  <si>
    <t>26111 - Equipos de Comunicación</t>
  </si>
  <si>
    <t>26112 - Muebles y Enseres</t>
  </si>
  <si>
    <t>26114 - Herramientas, Aparatos y Equipos Varios</t>
  </si>
  <si>
    <t>Alta de Equipos varios en el Hotel Nacional de Turismo de Ayolas</t>
  </si>
  <si>
    <t>F.C-04-Movimiento de Bienes de uso Marzo/202</t>
  </si>
  <si>
    <t>Inclusión de Logotipo: Declarado de Interés Turistico Nacional en materiales relacionado - Realización de Propuesta dela Sociedad Mercantil Estatal para la gestion de la Innovacion y las Tecnologías Turísticas SEGITTUR</t>
  </si>
  <si>
    <t>Dictamen 71/22 del29-4-22</t>
  </si>
  <si>
    <t xml:space="preserve">Criterios para aplicación de exoneración de tasas de salida Internacional vía aérea- Cobro a Amaszonas por tasa de salida internacional via aerea - criterio de aplicación de permiso por enfermedad </t>
  </si>
  <si>
    <t>Dictamenes</t>
  </si>
  <si>
    <t xml:space="preserve">Proyecto de Decreto de Autorización de Traspaso del Inmueble Finca 1989, de Coratei - Resolucion por la cual se establece procedimientos categorización hotelera </t>
  </si>
  <si>
    <t>AII N° 08/2022</t>
  </si>
  <si>
    <t>Rubro 265 “PUBLICIDAD Y PROPAGANDA.                                                                                  Periodo: Octubre-Noviembre -Diciembre 2021</t>
  </si>
  <si>
    <t>Cumplimiento de la Ley Nº 1535</t>
  </si>
  <si>
    <t>AII N° 09/2022</t>
  </si>
  <si>
    <t>AII N° 10/2022</t>
  </si>
  <si>
    <t>Rubro :  144 -“Jornales” y  145 “Honorarios Profesionales”                                                PERIODO: Agosto – Septiembre  2021.</t>
  </si>
  <si>
    <t>AII N° 11/2022</t>
  </si>
  <si>
    <t>AII N° 12/2022</t>
  </si>
  <si>
    <t>Objeto de Gasto: 350 - "Productos e Instrum Quimic y Medic" 390 - "Otros Bienes de Consumo" Periodo: Enero a Diciembre 2021</t>
  </si>
  <si>
    <t>AII N° 13/2022</t>
  </si>
  <si>
    <t>RUBRO  500 – INVERSION FISICA. Periodo: Ejercicio Fiscal 2021.</t>
  </si>
  <si>
    <t>AII N° 14/2022</t>
  </si>
  <si>
    <t>Ingresos Canon Hoteles - Periodo: 2021</t>
  </si>
  <si>
    <t>AII N° 15/2022</t>
  </si>
  <si>
    <t>AII N° 16/2022</t>
  </si>
  <si>
    <t xml:space="preserve">Objeto de Gasto : Rubro 900 - " Otros Gastos" </t>
  </si>
  <si>
    <t>AII N° 17/2022</t>
  </si>
  <si>
    <t xml:space="preserve">Objeto de Gasto : Rubro 800 - " Transferencias" </t>
  </si>
  <si>
    <t>AII N° 18/2022</t>
  </si>
  <si>
    <t>Objeto de Gasto : Rubro 841 - " Becas"</t>
  </si>
  <si>
    <t xml:space="preserve">Objeto de Gasto: 114 -“Aguinaldos”  PERIODO: Diciembre  2021.
</t>
  </si>
  <si>
    <t>Ingresos Institucionales en concepto de cobro de tasa de turismo, intereses moratorios e ingreso a las Misiones Jesuíticas. Periodo: Noviembre - Diciembre 2021</t>
  </si>
  <si>
    <t>AIGN°01/20222</t>
  </si>
  <si>
    <t>Auditoria de Gestión: Ingresos Institucionales en concepto de cobro de tasa de turismo e ingreso a las Misiones Jesuíticas. Periodo Comprendido: septiembre - octubre 2021</t>
  </si>
  <si>
    <t>AIG Nº 02/2022</t>
  </si>
  <si>
    <t>AIG Nº 04/2022</t>
  </si>
  <si>
    <t>AIG Nº 06/2022</t>
  </si>
  <si>
    <t>Auditoria de Gestión al Proceso de Pago del RUBRO 131- Subsidio Familiar - Ayuda Alimentaria. Periodo: Septiembre 2021</t>
  </si>
  <si>
    <r>
      <t xml:space="preserve">RUBRO  360 – </t>
    </r>
    <r>
      <rPr>
        <i/>
        <sz val="11"/>
        <color theme="1"/>
        <rFont val="Calibri"/>
        <family val="2"/>
        <scheme val="minor"/>
      </rPr>
      <t xml:space="preserve">COMBUSTIBLES Y LUBRICANTES .                                                                          </t>
    </r>
    <r>
      <rPr>
        <sz val="11"/>
        <color theme="1"/>
        <rFont val="Calibri"/>
        <family val="2"/>
        <scheme val="minor"/>
      </rPr>
      <t>Periodo Septiembre y Noviembre de 2021</t>
    </r>
  </si>
  <si>
    <t>Auditoría de Gestión: Verificacion del Inventario de los Bienes Patrimoniales de la SENATUR. Centro de Información y Recepción de visitantes de Teniente  Irala Fernandez ( Departamento de Pte. Hayes-. Y Centro de Interpretación del Gran Chaco Americano)</t>
  </si>
  <si>
    <t xml:space="preserve">En proceso 2do Avance                                      Plan de Mejoramiento Institucional - Misional </t>
  </si>
  <si>
    <t>CGR- NOTA N° 4975/2021</t>
  </si>
  <si>
    <t xml:space="preserve">Acciones para mejora de deficiencias y debilidades detectadas </t>
  </si>
  <si>
    <t>En proceso 3er  Avance                                      Plan de Mejoramiento Institucional - Pronatur</t>
  </si>
  <si>
    <t>CGR - NOTA  N° 2193/2021</t>
  </si>
  <si>
    <t xml:space="preserve"> Codigo Internacional de los Turistas</t>
  </si>
  <si>
    <t>PEI 5</t>
  </si>
  <si>
    <t>El Código surge en el marco de la recuperación del turismo después de la COVID-19, proporciona unas normas mínimas sobre protección de los turistas en situaciones de emergencia y derechos de los turistas como consumidores.</t>
  </si>
  <si>
    <t>https://www.unwto.org/es/codigo-internacional-para-la-proteccion-de-los-turistas</t>
  </si>
  <si>
    <t xml:space="preserve"> XXVI Reunión de Ministros de Turismo del MERCOSUR (RMTur) y la LXX Reunión Especializada en Turismo del MERCOSUR (RET)  </t>
  </si>
  <si>
    <t>Los Ministros de Turismo del Mercosur reafirman la convicción de trabajar la promoción turística en bloque, como producto integrado pero dando un énfasis especial a la conectividad para la reactivación del turismo pos pandemia.</t>
  </si>
  <si>
    <t>https://www.senatur.gov.py/noticias/ministros-de-turismo-del-mercosur-reafirman-conviccion-de-trabajar-la-region-como-producto-turistico-integrado</t>
  </si>
  <si>
    <t>67 °Reunion de la Comision Regional de la Organización Mundial del Turismo</t>
  </si>
  <si>
    <t>Aceleración de la recuperación y creación de resiliencia y Seminario de Proteccion de los Turistas</t>
  </si>
  <si>
    <t>https://www.unwto.org/es/events/67-reunion-de-la-comision-regional-de-la-omt-para-las-americas</t>
  </si>
  <si>
    <t>Senatur (Paraguay) participó en  el debate sobre Turismo en Asamblea de Naciones  ( "Situar el turismo sostenible y resiliente en el centro de una recuperación inclusiva").</t>
  </si>
  <si>
    <t>El evento intergubernamental es una iniciativa en estrecha colaboración con la Organización Mundial del Turismo (OMT), el Programa de las Naciones Unidas para el Desarrollo (PNUD), el Programa de las Naciones Unidas para el Medio Ambiente (PNUMA) y la Conferencia de las Naciones Unidas sobre Comercio y Desarrollo (UNCTAD).</t>
  </si>
  <si>
    <t>https://www.senatur.gov.py/noticias/paraguay-participo-de-debate-sobre-turismo-en-asamblea-de-naciones-unidas</t>
  </si>
  <si>
    <t>Informe diagnostico de 
Asunción para su conversión en un destino turístico inteligente -Cooperación con España</t>
  </si>
  <si>
    <t>Firma de un Acuerdo con la SOCIEDAD MERCANTIL ESTATAL PARA LA GESTIÓN DE LA INNOVACIÓN Y LAS TECNOLOGÍAS TURÍSTICAS, S.A.M.P. (SEGITTUR) a fin de implementar en Asuncion el proyecto Destino Inteligente</t>
  </si>
  <si>
    <t>..\..\..\Downloads\Propuesta ParaguayDTI_2021_Asuncionv2.pdf</t>
  </si>
  <si>
    <t xml:space="preserve"> Reunion de la CITUR en calidad de Vicepresidenta  </t>
  </si>
  <si>
    <t>Revisión del borrador del plan de trabajo de la CITUR 2022-2024</t>
  </si>
  <si>
    <t>6°</t>
  </si>
  <si>
    <t>7°</t>
  </si>
  <si>
    <t>8°</t>
  </si>
  <si>
    <t>9°</t>
  </si>
  <si>
    <t>10°</t>
  </si>
  <si>
    <t>11°</t>
  </si>
  <si>
    <t>Paraguay participo de la Cumbre Mundial de Jóvenes sobre Turismo, se celebro en la ciudad de Sorrento, Italia. (La iniciativa permite a los participantes relacionarse con líderes del mundo de la política y de los negocios, haciéndoles partícipes del proceso de toma de decisiones en un sector que aporta todo su potencial como motor de la Agenda 2030 para el Desarrollo Sostenible.
Cooperación con Argentina -  Transferencia de programas de cooperacion en materia de formación turística. (Gestionando firma de convenio como marco de cooperación.)
Convenio con Andorrra - Memorándum de entendimiento entre la Secretaría Nacional de Turismo de la República del Paraguay y el Ministerio de Turismo y Telecomunicaciones del Principado de Andorra sobre la cooperación en el sector turístico.
Convenio con Colombia - Comisión Mixta Cultural, Educativa, Deportiva y de Turismo entre la República del Paraguay y la República de Colombia, llevado a cabo el 19 de agosto del 2021, oportunidad en la que se aprobó el programa Bilateral de Cooperación 2021 -2023
Dos Webinar realizado en el marco de la Comixta. Turismo Joven y Buen Anfitrión. 
Convenio con Ecuador- Memorando de entendimento firmado em 2022 entre la Secretaria Nacional de Turismo de Paraguay y el Ministerio de turismo de Ecuador. 
Convenio con Perú- II COMISIÓN TÉNCIA DE COOPERACIÓN TURÍSTICA PERÚ – PARAGUAY ,Webinar en materia de Seguridad Alimentaria y Rutas Gastronómicas en los destinos turísticos.
Cooperación con Taiwan -  Capacitación en la modalidad Virtual a profesionales del sector turístico.  Gestión para la Innovación de Paquetes Turísticos dirigido a micro, pequeños y medianos empresarios turísticos de Paraguay, en los sectores de operación y agencias de viajes, alojamientos y posadas turísticas, transporte turístico, alimentos y bebidas, emprendimientos de turismo de naturaleza y/o de base comunitaria; entre otros que tengan a bien priorizar en Paraguay. El costo es de 15.000,00 USD (quince mildólares de los Estados Unidos de América), libres de impuestos.
Beneficiarios: 100 pax</t>
  </si>
  <si>
    <t>Adquisición de Bidones de agua para la SENATUR</t>
  </si>
  <si>
    <t xml:space="preserve">50.000.000  (Contrato Abierto, montos mínimos y máximos) </t>
  </si>
  <si>
    <t>SOME S.A.C.I.A.</t>
  </si>
  <si>
    <t>Ejecución</t>
  </si>
  <si>
    <t>https://www.contrataciones.gov.py/buscador/general.html?filtro=407897&amp;page=</t>
  </si>
  <si>
    <t>Servicio de Lavadero de Móviles para la SENATUR</t>
  </si>
  <si>
    <t>60.000.000 (Contrato Abierto, montos mínimos y máximos)</t>
  </si>
  <si>
    <t>EDILBERTO ASPILLADA CACERES</t>
  </si>
  <si>
    <t>https://www.contrataciones.gov.py/buscador/general.html?filtro=407890&amp;page=</t>
  </si>
  <si>
    <t>Servicio de Mantenimiento y Reparación de Impresoras, Fotocopiadoras y Escaner para la SENATUR</t>
  </si>
  <si>
    <t>DESIERTO</t>
  </si>
  <si>
    <t xml:space="preserve">https://www.contrataciones.gov.py/buscador/general.html?filtro=407940&amp;page= </t>
  </si>
  <si>
    <t>Reunión Presencial de Ministros y Técnicos del Mercosur</t>
  </si>
  <si>
    <t>200.000.000 (Contrato Abierto, montos mínimos y máximos)</t>
  </si>
  <si>
    <t>NORA VIVIANA FUENTES SA</t>
  </si>
  <si>
    <t>https://www.contrataciones.gov.py/buscador/general.html?filtro=414332&amp;page=</t>
  </si>
  <si>
    <t>Servicio de Mantenimiento de Aire Acondicionado para la SENATUR</t>
  </si>
  <si>
    <t>En Evaluación  (Cerrada)</t>
  </si>
  <si>
    <t>https://www.contrataciones.gov.py/licitaciones/convocatoria/407939-servicio-mantenimiento-aire-acondicionado-senatur-1.html</t>
  </si>
  <si>
    <t>Adquisición de UPS Central con Instalación y Configuración para la SENATUR</t>
  </si>
  <si>
    <t>https://www.contrataciones.gov.py/buscador/general.html?filtro=407939&amp;page=</t>
  </si>
  <si>
    <t>Adquisición de Pasajes aéreos para la SENATUR</t>
  </si>
  <si>
    <t>500.000.000 (Contrato Abierto, montos mínimos y máximos)</t>
  </si>
  <si>
    <t xml:space="preserve">https://www.contrataciones.gov.py/buscador/general.html?filtro=415375&amp;page= </t>
  </si>
  <si>
    <t>Servicio de Montaje de Stand Expo Mariano Roque Alonso</t>
  </si>
  <si>
    <t>140.000.000 (Contrato Abierto, montos mínimos y máximos)</t>
  </si>
  <si>
    <t xml:space="preserve"> DEZLING S.A.</t>
  </si>
  <si>
    <t>https://www.contrataciones.gov.py/buscador/general.html?filtro=415220&amp;page=</t>
  </si>
  <si>
    <t>80.000.000 (Ampliación de Contrato)</t>
  </si>
  <si>
    <t>INTER EXPRESS S.A.</t>
  </si>
  <si>
    <t>FINALIZADA</t>
  </si>
  <si>
    <t>https://www.contrataciones.gov.py/licitaciones/adjudicacion/390507-adquisicion-pasaje-aereo-senatur-1/resumen-adjudicacion.html</t>
  </si>
  <si>
    <t xml:space="preserve">Adquisición de hojas y etiquetas de seguridad </t>
  </si>
  <si>
    <t>12.000.000 (Ampliación de Contrato)</t>
  </si>
  <si>
    <t>WINNER S.R.L.</t>
  </si>
  <si>
    <t>https://www.contrataciones.gov.py/licitaciones/adjudicacion/399962-adquisicion-hojas-etiquetas-seguridad-1/resumen-adjudicacion.html</t>
  </si>
  <si>
    <t>Seguro Médico para Funcionarios de la SENATUR</t>
  </si>
  <si>
    <t>5.223.750.000(Ampliación de plazo)</t>
  </si>
  <si>
    <t>SIME S.A.</t>
  </si>
  <si>
    <t>En Ejecución</t>
  </si>
  <si>
    <t>https://www.contrataciones.gov.py/licitaciones/adjudicacion/388297-seguro-medico-funcionarios-senatur-1/resumen-adjudicacion.html#proveedores</t>
  </si>
  <si>
    <t>Adquisición de Resmas Tamaño de Oficio</t>
  </si>
  <si>
    <t>37.072.464 (Convenio Marco, Orden de Compra Nº 10626)</t>
  </si>
  <si>
    <t>ALAMO S.A.</t>
  </si>
  <si>
    <t>https://www.contrataciones.gov.py/convenios-marco/convenio/370374-adquisicion-resmas-papel-criterios-sustentabilidad/compras/1e089ed2b2e194b5754a185b9138e4c55afd6630.html</t>
  </si>
  <si>
    <t>Adquisición de Productos indígenas</t>
  </si>
  <si>
    <t>5.300.000 (Convenio Marco, Orden de Compra Nº 9979)</t>
  </si>
  <si>
    <t>Comunidad Indígena Maka</t>
  </si>
  <si>
    <t>https://www.contrataciones.gov.py/convenios-marco/convenio/401283-adquisicion-productos-indigenas/compras/1aff0c676c2084fdc833f4d090f75b77be0a87ad.html</t>
  </si>
  <si>
    <t>SENATUR - Página web</t>
  </si>
  <si>
    <t>Página web institucional de la Secretaría Nacional de Turismo, sitio que almacena todas las acciones de la Ministra Secretaria Ejecutiva, Sofía Montiel de Afara, al frente de la institución. Acciones, noticias, promociones, y toda la información del ámbito turístico.</t>
  </si>
  <si>
    <t>Dirección de TIC´s - Dirección de Comunicación</t>
  </si>
  <si>
    <t>https://www.senatur.gov.py/</t>
  </si>
  <si>
    <t>SENATUR - Plataforma Facebook</t>
  </si>
  <si>
    <t xml:space="preserve">Plataforma digital que resume las acciones diarias de la institución, y sitio donde se replican noticias relacionadas al sector turístico. </t>
  </si>
  <si>
    <t>Dirección de Comunicación</t>
  </si>
  <si>
    <t>https://www.facebook.com/SenaturPy/</t>
  </si>
  <si>
    <t>SENATUR - Plataforma Instagram</t>
  </si>
  <si>
    <t xml:space="preserve">Plataforma digital donde se almacenan imágenes de promociones, invitaciones a actividades y jornada que se impulsan desde la Secretaría de Turismo. </t>
  </si>
  <si>
    <t>https://instagram.com/senatur_py?igshid=15lt8768idwci</t>
  </si>
  <si>
    <t>SENATUR - Plataforma Twitter</t>
  </si>
  <si>
    <t xml:space="preserve">Plataforma social que sirve para la generación instantánea de todas las acciones diarias de la Senatur, la replica de contenidos del Gobierno Nacional y todo tipo de anuncios que contengan contenido turístico. </t>
  </si>
  <si>
    <t>https://twitter.com/Senatur_Py</t>
  </si>
  <si>
    <t>Visit Paraguay</t>
  </si>
  <si>
    <t>Sitio oficial de promoción de destinos turísticos a nivel nacional, donde se observan los servicios turísticos en todo el territorio nacional, circuitos y rutas, informaciones en general, dirigido fundamentalmente a visitantes internacionales.</t>
  </si>
  <si>
    <t>Dirección de Marketing</t>
  </si>
  <si>
    <t>https://www.visitparaguay.travel/</t>
  </si>
  <si>
    <t>Canal de Participación Ciudadana, a través de los medios establecidos.Entre los que podemos mencionar la página web de SENATUR, en el ícono "ATENCIÓN CIUDADANA" se encuentra habilitado un formulario on line para la atención y trámite de denuncias, u otras derivaciones competentes al área de sugerencias y reclamos, además de los otros medios habilitados.</t>
  </si>
  <si>
    <t>DENUNCIAS, SUGERENCIAS, CONSULTAS JURÍDICAS,</t>
  </si>
  <si>
    <t>DEPARTAMENTO DE SUGERENCIAS Y RECLAMOS DEPENDIENTE DE LA DIRECCIÓN DE SUMARIOS,AMBOS DEPENDIENTES JERARQUICAMENTE DE LA DIRECCIÓN GENERAL JURÍDICA</t>
  </si>
  <si>
    <t>Cuenta personal de la ministra, donde interactua con el público e informa sobre los trabajos realizados a la ciudadanía</t>
  </si>
  <si>
    <t>Dirección de Comunicación - Departamente de Redes Sociales</t>
  </si>
  <si>
    <t>https://twitter.com/Sofiaemontiel</t>
  </si>
  <si>
    <t xml:space="preserve">Canal institucional de información sobre las actividades desarrolladas por la Senatur. Promoción turística de sitios, eventos, alojamientos, campañas nacionales e internacionales, etc. Recepción de mensajes, respuesta a dudas y/o consultas. </t>
  </si>
  <si>
    <t xml:space="preserve">Canal institucional de promoción turística de sitios, eventos, alojamientos, campañas internacionales, etc. Recepción de mensajes, respuesta a dudas y/o consultas. </t>
  </si>
  <si>
    <t>https://instagram.com/senatur_py?igshid=YmMyMTA2M2Y=</t>
  </si>
  <si>
    <t>https://www.facebook.com/SenaturPy</t>
  </si>
  <si>
    <t>https://www.senatur.gov.py/
https://www.senatur.gov.py/reclamos</t>
  </si>
  <si>
    <t>Actualización de datos en Pagina WEB y Redes Sociales de la Institución</t>
  </si>
  <si>
    <t>Intermedio</t>
  </si>
  <si>
    <t>https://bit.ly/3ytIrP3</t>
  </si>
  <si>
    <t>..\..\..\Downloads\REUNION DE LA CITUR EL 18 DE MAYO 2022.docx</t>
  </si>
  <si>
    <t>Obs.: No hay proyectos no ejecutados en el periodo comprometido de enero a marzo 2022.</t>
  </si>
  <si>
    <t>Twitter Ministra</t>
  </si>
  <si>
    <t>Twitter SENATUR</t>
  </si>
  <si>
    <t>Instagram SENATUR</t>
  </si>
  <si>
    <t>Facebook SENATUR</t>
  </si>
  <si>
    <t>Página web SENATUR</t>
  </si>
  <si>
    <t>Auditoria de Gestión: Objeto de Gasto 110 “Remuneraciones Básicas . Periodo: Noviembre 2021.</t>
  </si>
  <si>
    <r>
      <rPr>
        <b/>
        <sz val="11"/>
        <rFont val="Calibri"/>
        <family val="2"/>
        <scheme val="minor"/>
      </rPr>
      <t>12</t>
    </r>
    <r>
      <rPr>
        <sz val="11"/>
        <rFont val="Calibri"/>
        <family val="2"/>
        <scheme val="minor"/>
      </rPr>
      <t xml:space="preserve"> Participantes de las Capacitaciones en Talleres de Formación Continua en Turismo Joven (Pirayu) / </t>
    </r>
    <r>
      <rPr>
        <b/>
        <sz val="11"/>
        <rFont val="Calibri"/>
        <family val="2"/>
        <scheme val="minor"/>
      </rPr>
      <t>13</t>
    </r>
    <r>
      <rPr>
        <sz val="11"/>
        <rFont val="Calibri"/>
        <family val="2"/>
        <scheme val="minor"/>
      </rPr>
      <t xml:space="preserve"> Participantes del Curso de Guiado Turístico en Aviturismo (Concepción - Vallemi) / </t>
    </r>
    <r>
      <rPr>
        <b/>
        <sz val="11"/>
        <rFont val="Calibri"/>
        <family val="2"/>
        <scheme val="minor"/>
      </rPr>
      <t>21</t>
    </r>
    <r>
      <rPr>
        <sz val="11"/>
        <rFont val="Calibri"/>
        <family val="2"/>
        <scheme val="minor"/>
      </rPr>
      <t xml:space="preserve"> Participantes del Taller Información Turística y Atención al Turista para Gestión de Circuitos Locales (Pirayu) / </t>
    </r>
    <r>
      <rPr>
        <b/>
        <sz val="11"/>
        <rFont val="Calibri"/>
        <family val="2"/>
        <scheme val="minor"/>
      </rPr>
      <t>47</t>
    </r>
    <r>
      <rPr>
        <sz val="11"/>
        <rFont val="Calibri"/>
        <family val="2"/>
        <scheme val="minor"/>
      </rPr>
      <t xml:space="preserve"> jóvenes sensibilizados en Diseño de Circuitos Turísticos en el marco del Programa Turismo Joven (Bella Vista) / 30  participantes del Taller de Organización de Museos / 30 jóvenes participantes del Intercambio de experiencias entre Paraguay - Colombia (vía Zoom) / </t>
    </r>
    <r>
      <rPr>
        <b/>
        <sz val="11"/>
        <rFont val="Calibri"/>
        <family val="2"/>
        <scheme val="minor"/>
      </rPr>
      <t>20</t>
    </r>
    <r>
      <rPr>
        <sz val="11"/>
        <rFont val="Calibri"/>
        <family val="2"/>
        <scheme val="minor"/>
      </rPr>
      <t xml:space="preserve"> jóvenes formados en Guiado e Información Turística (Carmelo Peralta y Fuerte Olimpo) / </t>
    </r>
    <r>
      <rPr>
        <b/>
        <sz val="11"/>
        <rFont val="Calibri"/>
        <family val="2"/>
        <scheme val="minor"/>
      </rPr>
      <t>28</t>
    </r>
    <r>
      <rPr>
        <sz val="11"/>
        <rFont val="Calibri"/>
        <family val="2"/>
        <scheme val="minor"/>
      </rPr>
      <t xml:space="preserve"> Participantes en la sensibilización sobre información turística y atención al visitante para la gestión de circuitos locales (Pirayu)</t>
    </r>
  </si>
  <si>
    <r>
      <rPr>
        <b/>
        <sz val="11"/>
        <rFont val="Calibri"/>
        <family val="2"/>
        <scheme val="minor"/>
      </rPr>
      <t>13</t>
    </r>
    <r>
      <rPr>
        <sz val="11"/>
        <rFont val="Calibri"/>
        <family val="2"/>
        <scheme val="minor"/>
      </rPr>
      <t xml:space="preserve"> Personas Capacitadas en el Destino (Concepción), Formación y Formalización de Guías de Turismo en el marco del Convenio SENATUR - Asociación Paraguaya de Guías de Turismo - APGT</t>
    </r>
  </si>
  <si>
    <r>
      <rPr>
        <b/>
        <sz val="11"/>
        <rFont val="Calibri"/>
        <family val="2"/>
        <scheme val="minor"/>
      </rPr>
      <t>15</t>
    </r>
    <r>
      <rPr>
        <sz val="11"/>
        <rFont val="Calibri"/>
        <family val="2"/>
        <scheme val="minor"/>
      </rPr>
      <t xml:space="preserve"> Personas fueron formalizadas como Guías de Turismo en el marco del Convenio SENATUR - Asociación Paraguaya de Guías de Turismo - APGT; las mismas corresponden al Dpto. de Concepción (San Alfredo, San Carlos y Vallemi) / </t>
    </r>
    <r>
      <rPr>
        <b/>
        <sz val="11"/>
        <rFont val="Calibri"/>
        <family val="2"/>
        <scheme val="minor"/>
      </rPr>
      <t>63</t>
    </r>
    <r>
      <rPr>
        <sz val="11"/>
        <rFont val="Calibri"/>
        <family val="2"/>
        <scheme val="minor"/>
      </rPr>
      <t xml:space="preserve"> personas fueron formalizadas como Guías de Turismo (33 en el Dpto. Alto Paraguay y 30 en el Dpto. Guaira)</t>
    </r>
  </si>
  <si>
    <r>
      <rPr>
        <b/>
        <sz val="11"/>
        <rFont val="Calibri"/>
        <family val="2"/>
        <scheme val="minor"/>
      </rPr>
      <t>1</t>
    </r>
    <r>
      <rPr>
        <sz val="11"/>
        <rFont val="Calibri"/>
        <family val="2"/>
        <scheme val="minor"/>
      </rPr>
      <t xml:space="preserve"> Ley Nº 6790/2021 referente a la Supresión de Visas para ciudadanos provenientes de los Estados Unidos de América, Canadá, Australia y Nueva Zelanda que ingresen al país con fines turísticos, como medidas temporales para incentivar la reactivación turística y la apertura de Paraguay al mundo. Esta Ley tiene una duración 3 (tres) años a partir de su publicación oficial.</t>
    </r>
  </si>
  <si>
    <r>
      <rPr>
        <b/>
        <sz val="11"/>
        <rFont val="Calibri"/>
        <family val="2"/>
        <scheme val="minor"/>
      </rPr>
      <t>Campaña de Turismo Interno “Abraza Paraguay”</t>
    </r>
    <r>
      <rPr>
        <sz val="11"/>
        <rFont val="Calibri"/>
        <family val="2"/>
        <scheme val="minor"/>
      </rPr>
      <t xml:space="preserve"> - Características: Campaña 360; Publicidad en redes sociales y plataformas digitales del Paraguay; Publicidad en medios televisivos y radiales; Pantallas led en vía pública, ómnibus y cines; Cartelería estática en vía pública en capital e interior; Publicaciones en revistas y principales periódicos y Activaciones presenciales: Stands móviles, combi viajera.  Activaciones digitales: Mapa interactivo, tours virtuales, campaña de influencers, y otros, en coordinación con la Mesa de Innovación.  Publicidad en radios de capital e interior. 
La campaña, comprenderá además la difusión de las opciones de turismo interno en los diferentes puntos del país. Para el efecto, se incluirán los destinos en paquetes turísticos económicamente atractivos y promociones para los turistas, que deseen aprovechar la época para redescubrir el país. La Activación de la Campaña Abraza, tuvo lugar en Bella Vista, Encarnación, San Ignacio, Villarrica , Asunción y Filadelfia. Talleres de capacitación virtual vía zoom y Facebook live en Turismo de Naturaleza y Marketing Digital a funcionarios y público en general. 5 Activaciones en Asuncion, Bella Vista, San Ignacio, Encarnación y Villarrica.
</t>
    </r>
    <r>
      <rPr>
        <b/>
        <sz val="11"/>
        <rFont val="Calibri"/>
        <family val="2"/>
        <scheme val="minor"/>
      </rPr>
      <t>Ejes temáticos de la campaña internacional PARAGUAY, SOLO PARA VOS</t>
    </r>
    <r>
      <rPr>
        <sz val="11"/>
        <rFont val="Calibri"/>
        <family val="2"/>
        <scheme val="minor"/>
      </rPr>
      <t>. 1- Cultura ; 2- Naturaleza ; 3- Gastronomía; 4- Turismo rural comunitario ;  5- Deportes, turismo fluvial y pesca ;  6- Turismo experiencial;  7- Aventura ;  8- Turismo urbano y costumbres y el  9- Agua.
La campaña esta enfocada en redes sociales y la plataformas digitales como Google y Trip Advisor, utilizando la plataforma web de Senatur para el mercado internacional: www.visitparaguay.travel , así como las redes sociales de la misma plataforma: 
Redes sociales (Facebook, Instagram, Twitter ): en Argentina, Brasil, Uruguay, Chile, Bolivia,  Panamá, Perú, México, Estados Unidos, Italia, Colombia, Alemania y España: Total de visualizaciones</t>
    </r>
    <r>
      <rPr>
        <b/>
        <sz val="11"/>
        <rFont val="Calibri"/>
        <family val="2"/>
        <scheme val="minor"/>
      </rPr>
      <t xml:space="preserve">: </t>
    </r>
    <r>
      <rPr>
        <b/>
        <u/>
        <sz val="11"/>
        <rFont val="Calibri"/>
        <family val="2"/>
        <scheme val="minor"/>
      </rPr>
      <t>28.783.579 de impresiones</t>
    </r>
    <r>
      <rPr>
        <b/>
        <sz val="11"/>
        <rFont val="Calibri"/>
        <family val="2"/>
        <scheme val="minor"/>
      </rPr>
      <t>.</t>
    </r>
    <r>
      <rPr>
        <sz val="11"/>
        <rFont val="Calibri"/>
        <family val="2"/>
        <scheme val="minor"/>
      </rPr>
      <t xml:space="preserve">
Campaña en Trip Advisor: en Argentina, Brasil, Uruguay, Chile, Bolivia,  Panamá, Perú, México, Estados Unidos, Italia, Colombia, Alemania y España: </t>
    </r>
    <r>
      <rPr>
        <b/>
        <u/>
        <sz val="11"/>
        <rFont val="Calibri"/>
        <family val="2"/>
        <scheme val="minor"/>
      </rPr>
      <t>8.401.142 de impresiones</t>
    </r>
    <r>
      <rPr>
        <b/>
        <sz val="11"/>
        <rFont val="Calibri"/>
        <family val="2"/>
        <scheme val="minor"/>
      </rPr>
      <t>.</t>
    </r>
    <r>
      <rPr>
        <sz val="11"/>
        <rFont val="Calibri"/>
        <family val="2"/>
        <scheme val="minor"/>
      </rPr>
      <t xml:space="preserve"> 
Campaña Google: Argentina, Brasil, Uruguay, Chile y Bolivia, USA, España, Alemania e Italia: </t>
    </r>
    <r>
      <rPr>
        <b/>
        <u/>
        <sz val="11"/>
        <rFont val="Calibri"/>
        <family val="2"/>
        <scheme val="minor"/>
      </rPr>
      <t>87.389.823 de impresiones</t>
    </r>
    <r>
      <rPr>
        <b/>
        <sz val="11"/>
        <rFont val="Calibri"/>
        <family val="2"/>
        <scheme val="minor"/>
      </rPr>
      <t>.</t>
    </r>
    <r>
      <rPr>
        <sz val="11"/>
        <rFont val="Calibri"/>
        <family val="2"/>
        <scheme val="minor"/>
      </rPr>
      <t xml:space="preserve">
Otra herramienta fundamental de promoción, serán los seminarios WEBINARS, dirigidos a Operadores emisivos, Agentes de Viajes y prensa:  
Webinars: Uruguay, Argentina, Brasil, Chile, Bolivia, Panamá, Ecuador, España, Alemania y Rusia. 
Campaña digital:  Argentina, Brasil, Bolivia, Chile Uruguay, Colombia, Panamá, México, USA, España, Italia y Alemania.</t>
    </r>
  </si>
  <si>
    <t>https://bit.ly/3IsgPhX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</si>
</sst>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 _€_-;\-* #,##0\ _€_-;_-* &quot;-&quot;??\ _€_-;_-@_-"/>
  </numFmts>
  <fonts count="2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sz val="11"/>
      <name val="Calibri"/>
      <family val="2"/>
      <scheme val="minor"/>
    </font>
    <font>
      <sz val="12"/>
      <name val="Calibri"/>
      <family val="2"/>
      <scheme val="minor"/>
    </font>
    <font>
      <b/>
      <sz val="11"/>
      <name val="Calibri"/>
      <family val="2"/>
      <scheme val="minor"/>
    </font>
    <font>
      <b/>
      <sz val="12"/>
      <name val="Calibri"/>
      <family val="2"/>
      <scheme val="minor"/>
    </font>
    <font>
      <sz val="15"/>
      <name val="Calibri"/>
      <family val="2"/>
      <scheme val="minor"/>
    </font>
    <font>
      <b/>
      <sz val="14"/>
      <name val="Calibri"/>
      <family val="2"/>
      <scheme val="minor"/>
    </font>
    <font>
      <sz val="14"/>
      <name val="Calibri"/>
      <family val="2"/>
      <scheme val="minor"/>
    </font>
    <font>
      <b/>
      <u/>
      <sz val="14"/>
      <name val="Calibri"/>
      <family val="2"/>
      <scheme val="minor"/>
    </font>
    <font>
      <b/>
      <u/>
      <sz val="13"/>
      <name val="Calibri"/>
      <family val="2"/>
      <scheme val="minor"/>
    </font>
    <font>
      <sz val="11"/>
      <color theme="1"/>
      <name val="Calibri"/>
      <charset val="134"/>
      <scheme val="minor"/>
    </font>
    <font>
      <b/>
      <sz val="11"/>
      <color theme="1"/>
      <name val="Calibri"/>
      <family val="2"/>
      <scheme val="minor"/>
    </font>
    <font>
      <b/>
      <u/>
      <sz val="12"/>
      <name val="Calibri"/>
      <family val="2"/>
      <scheme val="minor"/>
    </font>
    <font>
      <sz val="11"/>
      <color rgb="FF00000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u/>
      <sz val="18"/>
      <name val="Calibri"/>
      <family val="2"/>
      <scheme val="minor"/>
    </font>
    <font>
      <b/>
      <sz val="11"/>
      <color rgb="FF000000"/>
      <name val="Calibri"/>
      <family val="2"/>
      <scheme val="minor"/>
    </font>
    <font>
      <b/>
      <sz val="13"/>
      <name val="Calibri"/>
      <family val="2"/>
      <scheme val="minor"/>
    </font>
    <font>
      <b/>
      <u/>
      <sz val="11"/>
      <name val="Calibri"/>
      <family val="2"/>
      <scheme val="minor"/>
    </font>
  </fonts>
  <fills count="9">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4">
    <xf numFmtId="0" fontId="0" fillId="0" borderId="0">
      <alignment vertical="center"/>
    </xf>
    <xf numFmtId="0" fontId="5" fillId="0" borderId="0" applyNumberFormat="0" applyFill="0" applyBorder="0" applyAlignment="0" applyProtection="0">
      <alignment vertical="center"/>
    </xf>
    <xf numFmtId="0" fontId="3" fillId="0" borderId="0">
      <alignment vertical="center"/>
    </xf>
    <xf numFmtId="43" fontId="15" fillId="0" borderId="0" applyFont="0" applyFill="0" applyBorder="0" applyAlignment="0" applyProtection="0"/>
  </cellStyleXfs>
  <cellXfs count="237">
    <xf numFmtId="0" fontId="0" fillId="0" borderId="0" xfId="0">
      <alignment vertical="center"/>
    </xf>
    <xf numFmtId="0" fontId="6" fillId="0" borderId="0" xfId="0" applyFont="1">
      <alignment vertical="center"/>
    </xf>
    <xf numFmtId="0" fontId="10" fillId="0" borderId="0"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7" fillId="5" borderId="4" xfId="0" applyFont="1" applyFill="1" applyBorder="1" applyAlignment="1">
      <alignment horizontal="center" vertical="center"/>
    </xf>
    <xf numFmtId="0" fontId="9" fillId="0" borderId="0" xfId="0" applyFont="1" applyFill="1" applyBorder="1">
      <alignment vertical="center"/>
    </xf>
    <xf numFmtId="0" fontId="8" fillId="0" borderId="0" xfId="0" applyFont="1">
      <alignment vertical="center"/>
    </xf>
    <xf numFmtId="0" fontId="7" fillId="0" borderId="0" xfId="0" applyFont="1" applyFill="1">
      <alignment vertical="center"/>
    </xf>
    <xf numFmtId="0" fontId="7" fillId="0" borderId="0" xfId="0" applyFont="1">
      <alignment vertical="center"/>
    </xf>
    <xf numFmtId="0" fontId="7" fillId="5" borderId="0" xfId="0" applyFont="1" applyFill="1">
      <alignment vertical="center"/>
    </xf>
    <xf numFmtId="0" fontId="6" fillId="5" borderId="0" xfId="0" applyFont="1" applyFill="1">
      <alignment vertical="center"/>
    </xf>
    <xf numFmtId="0" fontId="9" fillId="3" borderId="1" xfId="0" applyFont="1" applyFill="1" applyBorder="1" applyAlignment="1">
      <alignment horizontal="center" vertical="center"/>
    </xf>
    <xf numFmtId="0" fontId="7" fillId="5" borderId="0" xfId="0" applyFont="1" applyFill="1" applyBorder="1" applyAlignment="1">
      <alignment horizontal="center" vertical="center"/>
    </xf>
    <xf numFmtId="0" fontId="9" fillId="5" borderId="0" xfId="0" applyFont="1" applyFill="1" applyBorder="1" applyAlignment="1">
      <alignment horizontal="center" vertical="center"/>
    </xf>
    <xf numFmtId="0" fontId="9" fillId="0" borderId="0" xfId="0" applyFont="1" applyFill="1" applyBorder="1" applyAlignment="1">
      <alignment horizontal="center" vertical="center"/>
    </xf>
    <xf numFmtId="0" fontId="7" fillId="5" borderId="0" xfId="0" applyFont="1" applyFill="1" applyBorder="1">
      <alignment vertical="center"/>
    </xf>
    <xf numFmtId="0" fontId="6" fillId="5" borderId="0" xfId="0" applyFont="1" applyFill="1" applyBorder="1">
      <alignment vertical="center"/>
    </xf>
    <xf numFmtId="0" fontId="8" fillId="4"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Border="1">
      <alignment vertical="center"/>
    </xf>
    <xf numFmtId="0" fontId="9" fillId="0" borderId="0" xfId="0" applyFont="1">
      <alignment vertical="center"/>
    </xf>
    <xf numFmtId="0" fontId="6" fillId="0" borderId="0" xfId="0" applyFont="1" applyFill="1">
      <alignment vertical="center"/>
    </xf>
    <xf numFmtId="0" fontId="7" fillId="0" borderId="0" xfId="0" applyFont="1" applyAlignment="1">
      <alignment horizontal="center" vertical="center" wrapText="1"/>
    </xf>
    <xf numFmtId="0" fontId="6" fillId="0" borderId="0" xfId="0" applyFont="1" applyAlignment="1">
      <alignment vertical="center" wrapText="1"/>
    </xf>
    <xf numFmtId="0" fontId="6" fillId="0" borderId="1" xfId="0" applyFont="1" applyBorder="1" applyAlignment="1">
      <alignment horizontal="left"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3" xfId="0" applyFont="1" applyFill="1" applyBorder="1" applyAlignment="1">
      <alignment horizontal="center" vertical="center"/>
    </xf>
    <xf numFmtId="0" fontId="11" fillId="4" borderId="6" xfId="0" applyFont="1" applyFill="1" applyBorder="1">
      <alignment vertical="center"/>
    </xf>
    <xf numFmtId="0" fontId="11" fillId="4" borderId="0" xfId="0" applyFont="1" applyFill="1" applyBorder="1">
      <alignment vertical="center"/>
    </xf>
    <xf numFmtId="0" fontId="7" fillId="4" borderId="0" xfId="0" applyFont="1" applyFill="1" applyBorder="1">
      <alignment vertical="center"/>
    </xf>
    <xf numFmtId="0" fontId="7" fillId="4" borderId="10" xfId="0" applyFont="1" applyFill="1" applyBorder="1">
      <alignment vertical="center"/>
    </xf>
    <xf numFmtId="0" fontId="12" fillId="4" borderId="0" xfId="0" applyFont="1" applyFill="1" applyBorder="1">
      <alignment vertical="center"/>
    </xf>
    <xf numFmtId="0" fontId="6" fillId="0" borderId="0" xfId="0" applyFont="1" applyAlignment="1">
      <alignment horizontal="center" vertical="center"/>
    </xf>
    <xf numFmtId="0" fontId="6"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18" fillId="0" borderId="1" xfId="0" applyFont="1" applyBorder="1" applyAlignment="1">
      <alignment horizontal="center" vertical="center" wrapText="1"/>
    </xf>
    <xf numFmtId="0" fontId="6" fillId="5" borderId="6" xfId="0" applyFont="1" applyFill="1" applyBorder="1">
      <alignment vertical="center"/>
    </xf>
    <xf numFmtId="0" fontId="6" fillId="5" borderId="10" xfId="0" applyFont="1" applyFill="1" applyBorder="1">
      <alignment vertical="center"/>
    </xf>
    <xf numFmtId="0" fontId="6" fillId="5" borderId="11" xfId="0" applyFont="1" applyFill="1" applyBorder="1">
      <alignment vertical="center"/>
    </xf>
    <xf numFmtId="0" fontId="6" fillId="5" borderId="4" xfId="0" applyFont="1" applyFill="1" applyBorder="1">
      <alignment vertical="center"/>
    </xf>
    <xf numFmtId="0" fontId="6" fillId="5" borderId="5" xfId="0" applyFont="1" applyFill="1" applyBorder="1">
      <alignment vertical="center"/>
    </xf>
    <xf numFmtId="0" fontId="7" fillId="5" borderId="15" xfId="0" applyFont="1" applyFill="1" applyBorder="1" applyAlignment="1">
      <alignment horizontal="center" vertical="center"/>
    </xf>
    <xf numFmtId="0" fontId="9" fillId="5" borderId="1" xfId="0" applyFont="1" applyFill="1" applyBorder="1" applyAlignment="1">
      <alignment horizontal="center" vertical="center" wrapText="1"/>
    </xf>
    <xf numFmtId="0" fontId="2" fillId="0" borderId="1" xfId="0" applyFont="1" applyBorder="1">
      <alignment vertical="center"/>
    </xf>
    <xf numFmtId="0" fontId="2" fillId="7" borderId="1" xfId="0" applyFont="1" applyFill="1" applyBorder="1">
      <alignment vertical="center"/>
    </xf>
    <xf numFmtId="3" fontId="16" fillId="0" borderId="14" xfId="0" applyNumberFormat="1" applyFont="1" applyBorder="1">
      <alignment vertical="center"/>
    </xf>
    <xf numFmtId="0" fontId="9" fillId="5" borderId="14" xfId="0" applyFont="1" applyFill="1" applyBorder="1" applyAlignment="1">
      <alignment horizontal="center" vertical="center" wrapText="1"/>
    </xf>
    <xf numFmtId="0" fontId="6" fillId="5" borderId="0" xfId="0" applyFont="1" applyFill="1" applyBorder="1" applyAlignment="1">
      <alignment horizontal="center" vertical="center"/>
    </xf>
    <xf numFmtId="0" fontId="19" fillId="4" borderId="1" xfId="0" applyFont="1" applyFill="1" applyBorder="1" applyAlignment="1">
      <alignment horizontal="center" vertical="center"/>
    </xf>
    <xf numFmtId="0" fontId="2" fillId="0" borderId="1" xfId="0" applyFont="1" applyBorder="1" applyAlignment="1">
      <alignment vertical="center" wrapText="1"/>
    </xf>
    <xf numFmtId="0" fontId="2" fillId="7" borderId="1" xfId="0" applyFont="1" applyFill="1" applyBorder="1" applyAlignment="1">
      <alignment vertical="center" wrapText="1"/>
    </xf>
    <xf numFmtId="14" fontId="2" fillId="0" borderId="1" xfId="0" applyNumberFormat="1" applyFont="1" applyBorder="1" applyAlignment="1">
      <alignment horizontal="center" vertical="center"/>
    </xf>
    <xf numFmtId="0" fontId="22" fillId="0" borderId="0" xfId="0" applyFont="1" applyFill="1" applyBorder="1" applyAlignment="1">
      <alignment vertical="center"/>
    </xf>
    <xf numFmtId="0" fontId="9" fillId="2" borderId="1" xfId="0" applyFont="1" applyFill="1" applyBorder="1" applyAlignment="1">
      <alignment horizontal="center" vertical="top" wrapText="1"/>
    </xf>
    <xf numFmtId="0" fontId="9" fillId="3" borderId="1" xfId="0"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Border="1" applyAlignment="1">
      <alignment horizontal="center" vertical="center"/>
    </xf>
    <xf numFmtId="0" fontId="2" fillId="7" borderId="1" xfId="0" applyFont="1" applyFill="1" applyBorder="1" applyAlignment="1">
      <alignment horizontal="left" vertical="center"/>
    </xf>
    <xf numFmtId="3" fontId="2" fillId="0" borderId="1" xfId="0" applyNumberFormat="1" applyFont="1" applyBorder="1">
      <alignment vertical="center"/>
    </xf>
    <xf numFmtId="0" fontId="2" fillId="0" borderId="1" xfId="0" applyFont="1" applyBorder="1" applyAlignment="1">
      <alignment horizontal="left" vertical="center"/>
    </xf>
    <xf numFmtId="3" fontId="2" fillId="0" borderId="0" xfId="0" applyNumberFormat="1" applyFont="1">
      <alignment vertical="center"/>
    </xf>
    <xf numFmtId="0" fontId="23" fillId="8" borderId="1" xfId="0" applyFont="1" applyFill="1" applyBorder="1" applyAlignment="1">
      <alignment horizontal="center" vertical="center" wrapText="1"/>
    </xf>
    <xf numFmtId="3" fontId="18" fillId="0" borderId="1" xfId="0" applyNumberFormat="1" applyFont="1" applyBorder="1" applyAlignment="1">
      <alignment horizontal="center" vertical="center" wrapText="1"/>
    </xf>
    <xf numFmtId="3"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23"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3"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3" fontId="23" fillId="0" borderId="0" xfId="0" applyNumberFormat="1" applyFont="1" applyFill="1" applyBorder="1" applyAlignment="1">
      <alignment horizontal="center" vertical="center"/>
    </xf>
    <xf numFmtId="0" fontId="19" fillId="4" borderId="1" xfId="0" applyFont="1" applyFill="1" applyBorder="1" applyAlignment="1">
      <alignment horizontal="center" vertical="center" wrapText="1"/>
    </xf>
    <xf numFmtId="3" fontId="23" fillId="0" borderId="0" xfId="0" applyNumberFormat="1" applyFont="1" applyBorder="1" applyAlignment="1">
      <alignment horizontal="center" vertical="center"/>
    </xf>
    <xf numFmtId="3" fontId="23" fillId="0" borderId="0" xfId="0" applyNumberFormat="1" applyFont="1" applyBorder="1" applyAlignment="1">
      <alignment horizontal="right" vertical="center"/>
    </xf>
    <xf numFmtId="0" fontId="7" fillId="0" borderId="15" xfId="0" applyFont="1" applyFill="1" applyBorder="1" applyAlignment="1">
      <alignment horizontal="center" vertical="center"/>
    </xf>
    <xf numFmtId="164" fontId="2" fillId="0" borderId="1" xfId="3"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Fill="1" applyBorder="1" applyAlignment="1">
      <alignment horizontal="center" vertical="center"/>
    </xf>
    <xf numFmtId="0" fontId="20"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5" fillId="0" borderId="1" xfId="1" applyFont="1" applyFill="1" applyBorder="1" applyAlignment="1">
      <alignment horizontal="center" vertical="center" wrapText="1"/>
    </xf>
    <xf numFmtId="3"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4" xfId="0" applyFont="1" applyFill="1" applyBorder="1" applyAlignment="1">
      <alignment horizontal="left" vertical="center" wrapText="1"/>
    </xf>
    <xf numFmtId="0" fontId="5" fillId="5" borderId="1" xfId="1"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xf>
    <xf numFmtId="0" fontId="6" fillId="0" borderId="3" xfId="0" applyFont="1" applyBorder="1" applyAlignment="1">
      <alignment horizontal="left" vertical="center"/>
    </xf>
    <xf numFmtId="164" fontId="2" fillId="0" borderId="2" xfId="3" applyNumberFormat="1" applyFont="1" applyBorder="1" applyAlignment="1">
      <alignment horizontal="center" vertical="center" wrapText="1"/>
    </xf>
    <xf numFmtId="164" fontId="2" fillId="0" borderId="7" xfId="3" applyNumberFormat="1" applyFont="1" applyBorder="1" applyAlignment="1">
      <alignment horizontal="center" vertical="center" wrapText="1"/>
    </xf>
    <xf numFmtId="164" fontId="2" fillId="0" borderId="3" xfId="3" applyNumberFormat="1" applyFont="1" applyBorder="1" applyAlignment="1">
      <alignment horizontal="center" vertical="center" wrapText="1"/>
    </xf>
    <xf numFmtId="0" fontId="23" fillId="8" borderId="1" xfId="0" applyFont="1" applyFill="1" applyBorder="1" applyAlignment="1">
      <alignment horizontal="center" vertical="center" wrapText="1"/>
    </xf>
    <xf numFmtId="0" fontId="23" fillId="8" borderId="1"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4" xfId="0" applyFont="1" applyFill="1" applyBorder="1" applyAlignment="1">
      <alignment horizontal="center" vertical="center"/>
    </xf>
    <xf numFmtId="0" fontId="6" fillId="5" borderId="6" xfId="0" applyFont="1" applyFill="1" applyBorder="1" applyAlignment="1">
      <alignment horizontal="left" vertical="center"/>
    </xf>
    <xf numFmtId="0" fontId="6" fillId="5" borderId="0" xfId="0" applyFont="1" applyFill="1" applyBorder="1" applyAlignment="1">
      <alignment horizontal="left" vertical="center"/>
    </xf>
    <xf numFmtId="0" fontId="6" fillId="5" borderId="10" xfId="0" applyFont="1" applyFill="1" applyBorder="1" applyAlignment="1">
      <alignment horizontal="left" vertical="center"/>
    </xf>
    <xf numFmtId="0" fontId="16" fillId="0" borderId="14" xfId="0" applyFont="1" applyBorder="1" applyAlignment="1">
      <alignment horizontal="center" vertical="center"/>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19" fillId="4"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2"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5" borderId="8" xfId="0" applyFont="1" applyFill="1" applyBorder="1" applyAlignment="1">
      <alignment horizontal="left" vertical="center"/>
    </xf>
    <xf numFmtId="0" fontId="6" fillId="5" borderId="12" xfId="0" applyFont="1" applyFill="1" applyBorder="1" applyAlignment="1">
      <alignment horizontal="left" vertical="center"/>
    </xf>
    <xf numFmtId="0" fontId="6" fillId="5" borderId="9"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8"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15"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1" xfId="0" applyFont="1" applyFill="1" applyBorder="1" applyAlignment="1">
      <alignment horizontal="center" vertical="top"/>
    </xf>
    <xf numFmtId="0" fontId="9" fillId="3"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7" fillId="5" borderId="8"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9" xfId="0" applyFont="1" applyFill="1" applyBorder="1" applyAlignment="1">
      <alignment horizontal="center" vertical="center"/>
    </xf>
    <xf numFmtId="0" fontId="24"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5"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5"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1" fillId="2" borderId="0" xfId="0" applyFont="1" applyFill="1" applyAlignment="1">
      <alignment horizontal="center" vertical="center"/>
    </xf>
    <xf numFmtId="0" fontId="24" fillId="4"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14" fillId="3" borderId="2"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3"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4" fillId="3" borderId="0" xfId="0" applyFont="1" applyFill="1" applyAlignment="1">
      <alignment horizontal="center" vertical="center"/>
    </xf>
    <xf numFmtId="0" fontId="6" fillId="5" borderId="1" xfId="0" applyFont="1" applyFill="1" applyBorder="1" applyAlignment="1">
      <alignment horizontal="left" vertical="center"/>
    </xf>
    <xf numFmtId="0" fontId="14" fillId="3" borderId="13"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9" fontId="6" fillId="0" borderId="14"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xf>
    <xf numFmtId="0" fontId="9" fillId="4" borderId="13"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7" fillId="5" borderId="15"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12"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4" xfId="0" applyFont="1" applyFill="1" applyBorder="1" applyAlignment="1">
      <alignment horizontal="center" vertical="center"/>
    </xf>
    <xf numFmtId="0" fontId="22" fillId="6" borderId="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5" fillId="0" borderId="7" xfId="1" applyFont="1" applyFill="1" applyBorder="1" applyAlignment="1">
      <alignment horizontal="center" vertical="center"/>
    </xf>
    <xf numFmtId="0" fontId="9" fillId="2" borderId="8" xfId="0"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1" xfId="0" applyFont="1" applyFill="1" applyBorder="1" applyAlignment="1">
      <alignment horizontal="center" vertical="center"/>
    </xf>
    <xf numFmtId="0" fontId="5" fillId="0" borderId="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13" fillId="2" borderId="0" xfId="0" applyFont="1" applyFill="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0" xfId="0" applyFont="1" applyFill="1" applyBorder="1" applyAlignment="1">
      <alignment horizontal="center" vertical="center"/>
    </xf>
    <xf numFmtId="0" fontId="6" fillId="0" borderId="14"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2" applyFont="1" applyBorder="1" applyAlignment="1">
      <alignment horizontal="left" vertical="center" wrapText="1"/>
    </xf>
  </cellXfs>
  <cellStyles count="4">
    <cellStyle name="Hipervínculo" xfId="1" builtinId="8"/>
    <cellStyle name="Millares" xfId="3" builtinId="3"/>
    <cellStyle name="Normal" xfId="0" builtinId="0"/>
    <cellStyle name="Normal 2" xfId="2" xr:uid="{8B0C1B8C-7E73-4E61-8EDD-6F8B1C4044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Salarios por Objeto de Gasto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[1]Hoja1!$D$96:$D$107</c:f>
              <c:numCache>
                <c:formatCode>General</c:formatCode>
                <c:ptCount val="12"/>
                <c:pt idx="0">
                  <c:v>12760347408</c:v>
                </c:pt>
                <c:pt idx="1">
                  <c:v>476214000</c:v>
                </c:pt>
                <c:pt idx="2">
                  <c:v>1103046784</c:v>
                </c:pt>
                <c:pt idx="3">
                  <c:v>617333416</c:v>
                </c:pt>
                <c:pt idx="4">
                  <c:v>425863008</c:v>
                </c:pt>
                <c:pt idx="5">
                  <c:v>728300000</c:v>
                </c:pt>
                <c:pt idx="6">
                  <c:v>3024010080</c:v>
                </c:pt>
                <c:pt idx="7">
                  <c:v>108000000</c:v>
                </c:pt>
                <c:pt idx="8">
                  <c:v>284075000</c:v>
                </c:pt>
                <c:pt idx="9">
                  <c:v>3058157615</c:v>
                </c:pt>
                <c:pt idx="10">
                  <c:v>3379469520</c:v>
                </c:pt>
                <c:pt idx="11">
                  <c:v>907314364</c:v>
                </c:pt>
              </c:numCache>
            </c:numRef>
          </c:val>
          <c:extLst>
            <c:ext xmlns:c16="http://schemas.microsoft.com/office/drawing/2014/chart" uri="{C3380CC4-5D6E-409C-BE32-E72D297353CC}">
              <c16:uniqueId val="{00000000-7803-42D2-A95E-A2FC2A14CB97}"/>
            </c:ext>
          </c:extLst>
        </c:ser>
        <c:ser>
          <c:idx val="1"/>
          <c:order val="1"/>
          <c:tx>
            <c:v>EJECUTADO</c:v>
          </c:tx>
          <c:spPr>
            <a:solidFill>
              <a:schemeClr val="accent2"/>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[1]Hoja1!$E$96:$E$107</c:f>
              <c:numCache>
                <c:formatCode>General</c:formatCode>
                <c:ptCount val="12"/>
                <c:pt idx="0">
                  <c:v>2446956618</c:v>
                </c:pt>
                <c:pt idx="1">
                  <c:v>107998797</c:v>
                </c:pt>
                <c:pt idx="2">
                  <c:v>0</c:v>
                </c:pt>
                <c:pt idx="3">
                  <c:v>150121215</c:v>
                </c:pt>
                <c:pt idx="4">
                  <c:v>55679938</c:v>
                </c:pt>
                <c:pt idx="5">
                  <c:v>22303916</c:v>
                </c:pt>
                <c:pt idx="6">
                  <c:v>796549308</c:v>
                </c:pt>
                <c:pt idx="7">
                  <c:v>9000000</c:v>
                </c:pt>
                <c:pt idx="8">
                  <c:v>55475000</c:v>
                </c:pt>
                <c:pt idx="9">
                  <c:v>485623426</c:v>
                </c:pt>
                <c:pt idx="10">
                  <c:v>481324388</c:v>
                </c:pt>
                <c:pt idx="11">
                  <c:v>181175253</c:v>
                </c:pt>
              </c:numCache>
            </c:numRef>
          </c:val>
          <c:extLst>
            <c:ext xmlns:c16="http://schemas.microsoft.com/office/drawing/2014/chart" uri="{C3380CC4-5D6E-409C-BE32-E72D297353CC}">
              <c16:uniqueId val="{00000001-7803-42D2-A95E-A2FC2A14CB97}"/>
            </c:ext>
          </c:extLst>
        </c:ser>
        <c:dLbls>
          <c:showLegendKey val="0"/>
          <c:showVal val="0"/>
          <c:showCatName val="0"/>
          <c:showSerName val="0"/>
          <c:showPercent val="0"/>
          <c:showBubbleSize val="0"/>
        </c:dLbls>
        <c:gapWidth val="182"/>
        <c:axId val="1103141695"/>
        <c:axId val="966176831"/>
      </c:barChart>
      <c:catAx>
        <c:axId val="11031416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966176831"/>
        <c:crosses val="autoZero"/>
        <c:auto val="1"/>
        <c:lblAlgn val="ctr"/>
        <c:lblOffset val="100"/>
        <c:noMultiLvlLbl val="0"/>
      </c:catAx>
      <c:valAx>
        <c:axId val="9661768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103141695"/>
        <c:crosses val="autoZero"/>
        <c:crossBetween val="between"/>
      </c:valAx>
      <c:spPr>
        <a:noFill/>
        <a:ln>
          <a:noFill/>
        </a:ln>
        <a:effectLst/>
      </c:spPr>
    </c:plotArea>
    <c:legend>
      <c:legendPos val="r"/>
      <c:layout>
        <c:manualLayout>
          <c:xMode val="edge"/>
          <c:yMode val="edge"/>
          <c:x val="0.84908014008634436"/>
          <c:y val="0.4885788708994242"/>
          <c:w val="0.15091985991365564"/>
          <c:h val="0.10063967526923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Gastos Corrientes</a:t>
            </a:r>
            <a:r>
              <a:rPr lang="es-PY" baseline="0"/>
              <a:t> y de Capital por Objeto de Gasto</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[1]Hoja1!$C$108:$C$171</c:f>
              <c:strCache>
                <c:ptCount val="64"/>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ARTICULOS DE PLASTICOS</c:v>
                </c:pt>
                <c:pt idx="52">
                  <c:v>PRODUCTOS E INSUMOS  METÁLICOS</c:v>
                </c:pt>
                <c:pt idx="53">
                  <c:v>PRODUCTOS E INSUMOS NO METÁLICOS</c:v>
                </c:pt>
                <c:pt idx="54">
                  <c:v>BIENES DE CONSUMOS VARIOS</c:v>
                </c:pt>
                <c:pt idx="55">
                  <c:v>HERRAMIENTAS, APARATOS E INSTRUMENTOS EN GRAL </c:v>
                </c:pt>
                <c:pt idx="56">
                  <c:v>ADQUISICION DE MUEBLES Y ENSERES</c:v>
                </c:pt>
                <c:pt idx="57">
                  <c:v>ADQUISICION DE EQUIPOS DE OFICINA Y COMPUTACIÓN</c:v>
                </c:pt>
                <c:pt idx="58">
                  <c:v>ADQUISICION DE EQUIPOS DE COMPUTACION</c:v>
                </c:pt>
                <c:pt idx="59">
                  <c:v>ACTIVOS INTAGIBLES</c:v>
                </c:pt>
                <c:pt idx="60">
                  <c:v>BECAS</c:v>
                </c:pt>
                <c:pt idx="61">
                  <c:v>APORTE A ENTIDADES EDUCATIVAS E INST. SIN FINES DE LUCRO</c:v>
                </c:pt>
                <c:pt idx="62">
                  <c:v>TRANSFERENCIAS CORRIENTES AL SECTOR EXTERNO</c:v>
                </c:pt>
                <c:pt idx="63">
                  <c:v>PAGO DE IMPUESTOS, TASA, GASTOS JUDICIALES Y OTROS</c:v>
                </c:pt>
              </c:strCache>
            </c:strRef>
          </c:cat>
          <c:val>
            <c:numRef>
              <c:f>[1]Hoja1!$D$108:$D$171</c:f>
              <c:numCache>
                <c:formatCode>General</c:formatCode>
                <c:ptCount val="64"/>
                <c:pt idx="0">
                  <c:v>435000000</c:v>
                </c:pt>
                <c:pt idx="1">
                  <c:v>64950000</c:v>
                </c:pt>
                <c:pt idx="2">
                  <c:v>174050000</c:v>
                </c:pt>
                <c:pt idx="3">
                  <c:v>114500000</c:v>
                </c:pt>
                <c:pt idx="4">
                  <c:v>2000000</c:v>
                </c:pt>
                <c:pt idx="5">
                  <c:v>400000000</c:v>
                </c:pt>
                <c:pt idx="6">
                  <c:v>1550000000</c:v>
                </c:pt>
                <c:pt idx="7">
                  <c:v>1586633884</c:v>
                </c:pt>
                <c:pt idx="8">
                  <c:v>150000000</c:v>
                </c:pt>
                <c:pt idx="9">
                  <c:v>550000000</c:v>
                </c:pt>
                <c:pt idx="10">
                  <c:v>308000000</c:v>
                </c:pt>
                <c:pt idx="11">
                  <c:v>614600000</c:v>
                </c:pt>
                <c:pt idx="12">
                  <c:v>2204000000</c:v>
                </c:pt>
                <c:pt idx="13">
                  <c:v>40000000</c:v>
                </c:pt>
                <c:pt idx="14">
                  <c:v>1153000000</c:v>
                </c:pt>
                <c:pt idx="15">
                  <c:v>17000000</c:v>
                </c:pt>
                <c:pt idx="16">
                  <c:v>321217400</c:v>
                </c:pt>
                <c:pt idx="17">
                  <c:v>20000000</c:v>
                </c:pt>
                <c:pt idx="18">
                  <c:v>750000000</c:v>
                </c:pt>
                <c:pt idx="19">
                  <c:v>6392277953</c:v>
                </c:pt>
                <c:pt idx="20">
                  <c:v>2547482320</c:v>
                </c:pt>
                <c:pt idx="21">
                  <c:v>5615000000</c:v>
                </c:pt>
                <c:pt idx="22">
                  <c:v>390000000</c:v>
                </c:pt>
                <c:pt idx="23">
                  <c:v>13500000</c:v>
                </c:pt>
                <c:pt idx="24">
                  <c:v>3840000000</c:v>
                </c:pt>
                <c:pt idx="25">
                  <c:v>540000000</c:v>
                </c:pt>
                <c:pt idx="26">
                  <c:v>3001206250</c:v>
                </c:pt>
                <c:pt idx="27">
                  <c:v>20000000</c:v>
                </c:pt>
                <c:pt idx="28">
                  <c:v>30000000</c:v>
                </c:pt>
                <c:pt idx="29">
                  <c:v>60000000</c:v>
                </c:pt>
                <c:pt idx="30">
                  <c:v>35000000</c:v>
                </c:pt>
                <c:pt idx="31">
                  <c:v>100210000</c:v>
                </c:pt>
                <c:pt idx="32">
                  <c:v>111275000</c:v>
                </c:pt>
                <c:pt idx="33">
                  <c:v>93000000</c:v>
                </c:pt>
                <c:pt idx="34">
                  <c:v>85000000</c:v>
                </c:pt>
                <c:pt idx="35">
                  <c:v>47000000</c:v>
                </c:pt>
                <c:pt idx="36">
                  <c:v>20000000</c:v>
                </c:pt>
                <c:pt idx="37">
                  <c:v>2610000</c:v>
                </c:pt>
                <c:pt idx="38">
                  <c:v>235000000</c:v>
                </c:pt>
                <c:pt idx="39">
                  <c:v>51554800</c:v>
                </c:pt>
                <c:pt idx="40">
                  <c:v>5850000</c:v>
                </c:pt>
                <c:pt idx="41">
                  <c:v>7000000</c:v>
                </c:pt>
                <c:pt idx="42">
                  <c:v>32383000</c:v>
                </c:pt>
                <c:pt idx="43">
                  <c:v>5000000</c:v>
                </c:pt>
                <c:pt idx="44">
                  <c:v>41250000</c:v>
                </c:pt>
                <c:pt idx="45">
                  <c:v>16600000</c:v>
                </c:pt>
                <c:pt idx="46">
                  <c:v>2400000</c:v>
                </c:pt>
                <c:pt idx="47">
                  <c:v>537784000</c:v>
                </c:pt>
                <c:pt idx="48">
                  <c:v>5550000</c:v>
                </c:pt>
                <c:pt idx="49">
                  <c:v>12000000</c:v>
                </c:pt>
                <c:pt idx="50">
                  <c:v>10440000</c:v>
                </c:pt>
                <c:pt idx="51">
                  <c:v>1710000</c:v>
                </c:pt>
                <c:pt idx="52">
                  <c:v>13570000</c:v>
                </c:pt>
                <c:pt idx="53">
                  <c:v>6500000</c:v>
                </c:pt>
                <c:pt idx="54">
                  <c:v>35540000</c:v>
                </c:pt>
                <c:pt idx="55">
                  <c:v>32800000</c:v>
                </c:pt>
                <c:pt idx="56">
                  <c:v>108000000</c:v>
                </c:pt>
                <c:pt idx="57">
                  <c:v>30000000</c:v>
                </c:pt>
                <c:pt idx="58">
                  <c:v>287500000</c:v>
                </c:pt>
                <c:pt idx="59">
                  <c:v>100000000</c:v>
                </c:pt>
                <c:pt idx="60">
                  <c:v>432000000</c:v>
                </c:pt>
                <c:pt idx="61">
                  <c:v>1432766742</c:v>
                </c:pt>
                <c:pt idx="62">
                  <c:v>530000000</c:v>
                </c:pt>
                <c:pt idx="63">
                  <c:v>699860316</c:v>
                </c:pt>
              </c:numCache>
            </c:numRef>
          </c:val>
          <c:extLst>
            <c:ext xmlns:c16="http://schemas.microsoft.com/office/drawing/2014/chart" uri="{C3380CC4-5D6E-409C-BE32-E72D297353CC}">
              <c16:uniqueId val="{00000000-2B30-4709-9629-088B6DA3F8ED}"/>
            </c:ext>
          </c:extLst>
        </c:ser>
        <c:ser>
          <c:idx val="1"/>
          <c:order val="1"/>
          <c:tx>
            <c:v>EJECUTADO</c:v>
          </c:tx>
          <c:spPr>
            <a:solidFill>
              <a:schemeClr val="accent2"/>
            </a:solidFill>
            <a:ln>
              <a:noFill/>
            </a:ln>
            <a:effectLst/>
          </c:spPr>
          <c:invertIfNegative val="0"/>
          <c:cat>
            <c:strRef>
              <c:f>[1]Hoja1!$C$108:$C$171</c:f>
              <c:strCache>
                <c:ptCount val="64"/>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ARTICULOS DE PLASTICOS</c:v>
                </c:pt>
                <c:pt idx="52">
                  <c:v>PRODUCTOS E INSUMOS  METÁLICOS</c:v>
                </c:pt>
                <c:pt idx="53">
                  <c:v>PRODUCTOS E INSUMOS NO METÁLICOS</c:v>
                </c:pt>
                <c:pt idx="54">
                  <c:v>BIENES DE CONSUMOS VARIOS</c:v>
                </c:pt>
                <c:pt idx="55">
                  <c:v>HERRAMIENTAS, APARATOS E INSTRUMENTOS EN GRAL </c:v>
                </c:pt>
                <c:pt idx="56">
                  <c:v>ADQUISICION DE MUEBLES Y ENSERES</c:v>
                </c:pt>
                <c:pt idx="57">
                  <c:v>ADQUISICION DE EQUIPOS DE OFICINA Y COMPUTACIÓN</c:v>
                </c:pt>
                <c:pt idx="58">
                  <c:v>ADQUISICION DE EQUIPOS DE COMPUTACION</c:v>
                </c:pt>
                <c:pt idx="59">
                  <c:v>ACTIVOS INTAGIBLES</c:v>
                </c:pt>
                <c:pt idx="60">
                  <c:v>BECAS</c:v>
                </c:pt>
                <c:pt idx="61">
                  <c:v>APORTE A ENTIDADES EDUCATIVAS E INST. SIN FINES DE LUCRO</c:v>
                </c:pt>
                <c:pt idx="62">
                  <c:v>TRANSFERENCIAS CORRIENTES AL SECTOR EXTERNO</c:v>
                </c:pt>
                <c:pt idx="63">
                  <c:v>PAGO DE IMPUESTOS, TASA, GASTOS JUDICIALES Y OTROS</c:v>
                </c:pt>
              </c:strCache>
            </c:strRef>
          </c:cat>
          <c:val>
            <c:numRef>
              <c:f>[1]Hoja1!$E$108:$E$171</c:f>
              <c:numCache>
                <c:formatCode>General</c:formatCode>
                <c:ptCount val="64"/>
                <c:pt idx="0">
                  <c:v>107534018</c:v>
                </c:pt>
                <c:pt idx="1">
                  <c:v>9513598</c:v>
                </c:pt>
                <c:pt idx="2">
                  <c:v>14169026</c:v>
                </c:pt>
                <c:pt idx="3">
                  <c:v>0</c:v>
                </c:pt>
                <c:pt idx="4">
                  <c:v>80000</c:v>
                </c:pt>
                <c:pt idx="5">
                  <c:v>101091500</c:v>
                </c:pt>
                <c:pt idx="6">
                  <c:v>82796993</c:v>
                </c:pt>
                <c:pt idx="7">
                  <c:v>710390206</c:v>
                </c:pt>
                <c:pt idx="8">
                  <c:v>26327249</c:v>
                </c:pt>
                <c:pt idx="9">
                  <c:v>293947108</c:v>
                </c:pt>
                <c:pt idx="10">
                  <c:v>31273154</c:v>
                </c:pt>
                <c:pt idx="11">
                  <c:v>244099703</c:v>
                </c:pt>
                <c:pt idx="12">
                  <c:v>382248235</c:v>
                </c:pt>
                <c:pt idx="13">
                  <c:v>0</c:v>
                </c:pt>
                <c:pt idx="14">
                  <c:v>131433839</c:v>
                </c:pt>
                <c:pt idx="15">
                  <c:v>0</c:v>
                </c:pt>
                <c:pt idx="16">
                  <c:v>3658700</c:v>
                </c:pt>
                <c:pt idx="17">
                  <c:v>1690445</c:v>
                </c:pt>
                <c:pt idx="18">
                  <c:v>0</c:v>
                </c:pt>
                <c:pt idx="19">
                  <c:v>548076277</c:v>
                </c:pt>
                <c:pt idx="20">
                  <c:v>217539166</c:v>
                </c:pt>
                <c:pt idx="21">
                  <c:v>1696173332</c:v>
                </c:pt>
                <c:pt idx="22">
                  <c:v>9491978</c:v>
                </c:pt>
                <c:pt idx="23">
                  <c:v>500000</c:v>
                </c:pt>
                <c:pt idx="24">
                  <c:v>737295000</c:v>
                </c:pt>
                <c:pt idx="25">
                  <c:v>15375000</c:v>
                </c:pt>
                <c:pt idx="26">
                  <c:v>1116900000</c:v>
                </c:pt>
                <c:pt idx="27">
                  <c:v>4544100</c:v>
                </c:pt>
                <c:pt idx="28">
                  <c:v>1039500</c:v>
                </c:pt>
                <c:pt idx="29">
                  <c:v>10000000</c:v>
                </c:pt>
                <c:pt idx="30">
                  <c:v>10350000</c:v>
                </c:pt>
                <c:pt idx="31">
                  <c:v>3866365</c:v>
                </c:pt>
                <c:pt idx="32">
                  <c:v>0</c:v>
                </c:pt>
                <c:pt idx="33">
                  <c:v>251000</c:v>
                </c:pt>
                <c:pt idx="34">
                  <c:v>18862600</c:v>
                </c:pt>
                <c:pt idx="35">
                  <c:v>203500</c:v>
                </c:pt>
                <c:pt idx="36">
                  <c:v>5577375</c:v>
                </c:pt>
                <c:pt idx="37">
                  <c:v>88300</c:v>
                </c:pt>
                <c:pt idx="38">
                  <c:v>410000</c:v>
                </c:pt>
                <c:pt idx="39">
                  <c:v>1883300</c:v>
                </c:pt>
                <c:pt idx="40">
                  <c:v>0</c:v>
                </c:pt>
                <c:pt idx="41">
                  <c:v>660000</c:v>
                </c:pt>
                <c:pt idx="42">
                  <c:v>0</c:v>
                </c:pt>
                <c:pt idx="43">
                  <c:v>0</c:v>
                </c:pt>
                <c:pt idx="44">
                  <c:v>16231850</c:v>
                </c:pt>
                <c:pt idx="45">
                  <c:v>8000</c:v>
                </c:pt>
                <c:pt idx="46">
                  <c:v>0</c:v>
                </c:pt>
                <c:pt idx="47">
                  <c:v>147595349</c:v>
                </c:pt>
                <c:pt idx="48">
                  <c:v>73000</c:v>
                </c:pt>
                <c:pt idx="49">
                  <c:v>0</c:v>
                </c:pt>
                <c:pt idx="50">
                  <c:v>686000</c:v>
                </c:pt>
                <c:pt idx="51">
                  <c:v>242700</c:v>
                </c:pt>
                <c:pt idx="52">
                  <c:v>926200</c:v>
                </c:pt>
                <c:pt idx="53">
                  <c:v>0</c:v>
                </c:pt>
                <c:pt idx="54">
                  <c:v>2063300</c:v>
                </c:pt>
                <c:pt idx="55">
                  <c:v>0</c:v>
                </c:pt>
                <c:pt idx="56">
                  <c:v>0</c:v>
                </c:pt>
                <c:pt idx="57">
                  <c:v>0</c:v>
                </c:pt>
                <c:pt idx="58">
                  <c:v>0</c:v>
                </c:pt>
                <c:pt idx="59">
                  <c:v>0</c:v>
                </c:pt>
                <c:pt idx="60">
                  <c:v>79920000</c:v>
                </c:pt>
                <c:pt idx="61">
                  <c:v>200000000</c:v>
                </c:pt>
                <c:pt idx="62">
                  <c:v>340000000</c:v>
                </c:pt>
                <c:pt idx="63">
                  <c:v>4227952</c:v>
                </c:pt>
              </c:numCache>
            </c:numRef>
          </c:val>
          <c:extLst>
            <c:ext xmlns:c16="http://schemas.microsoft.com/office/drawing/2014/chart" uri="{C3380CC4-5D6E-409C-BE32-E72D297353CC}">
              <c16:uniqueId val="{00000001-2B30-4709-9629-088B6DA3F8ED}"/>
            </c:ext>
          </c:extLst>
        </c:ser>
        <c:dLbls>
          <c:showLegendKey val="0"/>
          <c:showVal val="0"/>
          <c:showCatName val="0"/>
          <c:showSerName val="0"/>
          <c:showPercent val="0"/>
          <c:showBubbleSize val="0"/>
        </c:dLbls>
        <c:gapWidth val="182"/>
        <c:axId val="1103309423"/>
        <c:axId val="1089975775"/>
      </c:barChart>
      <c:catAx>
        <c:axId val="11033094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089975775"/>
        <c:crosses val="autoZero"/>
        <c:auto val="1"/>
        <c:lblAlgn val="ctr"/>
        <c:lblOffset val="100"/>
        <c:noMultiLvlLbl val="0"/>
      </c:catAx>
      <c:valAx>
        <c:axId val="10899757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103309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579504</xdr:colOff>
      <xdr:row>277</xdr:row>
      <xdr:rowOff>128067</xdr:rowOff>
    </xdr:from>
    <xdr:to>
      <xdr:col>7</xdr:col>
      <xdr:colOff>470647</xdr:colOff>
      <xdr:row>277</xdr:row>
      <xdr:rowOff>3022860</xdr:rowOff>
    </xdr:to>
    <xdr:pic>
      <xdr:nvPicPr>
        <xdr:cNvPr id="3" name="Imagen 2">
          <a:extLst>
            <a:ext uri="{FF2B5EF4-FFF2-40B4-BE49-F238E27FC236}">
              <a16:creationId xmlns:a16="http://schemas.microsoft.com/office/drawing/2014/main" id="{3D7AD0EA-6FBC-4450-B688-4FC523A47300}"/>
            </a:ext>
          </a:extLst>
        </xdr:cNvPr>
        <xdr:cNvPicPr>
          <a:picLocks noChangeAspect="1"/>
        </xdr:cNvPicPr>
      </xdr:nvPicPr>
      <xdr:blipFill rotWithShape="1">
        <a:blip xmlns:r="http://schemas.openxmlformats.org/officeDocument/2006/relationships" r:embed="rId1"/>
        <a:srcRect l="2929" t="40556" r="1682" b="17400"/>
        <a:stretch/>
      </xdr:blipFill>
      <xdr:spPr>
        <a:xfrm>
          <a:off x="826033" y="59093420"/>
          <a:ext cx="10033268" cy="2894793"/>
        </a:xfrm>
        <a:prstGeom prst="rect">
          <a:avLst/>
        </a:prstGeom>
      </xdr:spPr>
    </xdr:pic>
    <xdr:clientData/>
  </xdr:twoCellAnchor>
  <xdr:twoCellAnchor editAs="oneCell">
    <xdr:from>
      <xdr:col>2</xdr:col>
      <xdr:colOff>1762125</xdr:colOff>
      <xdr:row>304</xdr:row>
      <xdr:rowOff>95250</xdr:rowOff>
    </xdr:from>
    <xdr:to>
      <xdr:col>5</xdr:col>
      <xdr:colOff>1435552</xdr:colOff>
      <xdr:row>337</xdr:row>
      <xdr:rowOff>52132</xdr:rowOff>
    </xdr:to>
    <xdr:pic>
      <xdr:nvPicPr>
        <xdr:cNvPr id="4" name="Imagen 3">
          <a:extLst>
            <a:ext uri="{FF2B5EF4-FFF2-40B4-BE49-F238E27FC236}">
              <a16:creationId xmlns:a16="http://schemas.microsoft.com/office/drawing/2014/main" id="{477160B5-DB07-4F3A-BFF7-77DD938EBAEB}"/>
            </a:ext>
          </a:extLst>
        </xdr:cNvPr>
        <xdr:cNvPicPr>
          <a:picLocks noChangeAspect="1"/>
        </xdr:cNvPicPr>
      </xdr:nvPicPr>
      <xdr:blipFill>
        <a:blip xmlns:r="http://schemas.openxmlformats.org/officeDocument/2006/relationships" r:embed="rId2"/>
        <a:stretch>
          <a:fillRect/>
        </a:stretch>
      </xdr:blipFill>
      <xdr:spPr>
        <a:xfrm>
          <a:off x="3000375" y="77438250"/>
          <a:ext cx="5191124" cy="6243382"/>
        </a:xfrm>
        <a:prstGeom prst="rect">
          <a:avLst/>
        </a:prstGeom>
      </xdr:spPr>
    </xdr:pic>
    <xdr:clientData/>
  </xdr:twoCellAnchor>
  <xdr:twoCellAnchor>
    <xdr:from>
      <xdr:col>1</xdr:col>
      <xdr:colOff>272142</xdr:colOff>
      <xdr:row>189</xdr:row>
      <xdr:rowOff>134469</xdr:rowOff>
    </xdr:from>
    <xdr:to>
      <xdr:col>7</xdr:col>
      <xdr:colOff>1360715</xdr:colOff>
      <xdr:row>189</xdr:row>
      <xdr:rowOff>3899647</xdr:rowOff>
    </xdr:to>
    <xdr:graphicFrame macro="">
      <xdr:nvGraphicFramePr>
        <xdr:cNvPr id="5" name="Gráfico 4">
          <a:extLst>
            <a:ext uri="{FF2B5EF4-FFF2-40B4-BE49-F238E27FC236}">
              <a16:creationId xmlns:a16="http://schemas.microsoft.com/office/drawing/2014/main" id="{9307AD5C-8E5F-4488-BD29-2830452A1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266701</xdr:colOff>
      <xdr:row>189</xdr:row>
      <xdr:rowOff>4101194</xdr:rowOff>
    </xdr:from>
    <xdr:to>
      <xdr:col>7</xdr:col>
      <xdr:colOff>1371600</xdr:colOff>
      <xdr:row>190</xdr:row>
      <xdr:rowOff>4980215</xdr:rowOff>
    </xdr:to>
    <xdr:graphicFrame macro="">
      <xdr:nvGraphicFramePr>
        <xdr:cNvPr id="6" name="Gráfico 5">
          <a:extLst>
            <a:ext uri="{FF2B5EF4-FFF2-40B4-BE49-F238E27FC236}">
              <a16:creationId xmlns:a16="http://schemas.microsoft.com/office/drawing/2014/main" id="{B44126DC-A2B2-4479-8E97-392B2A23F1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de%20las%20&#193;REAS/Direcci&#243;n%20Gral%20de%20Administraci&#243;n%20y%20Finanz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96">
          <cell r="C96" t="str">
            <v>SUELDOS</v>
          </cell>
          <cell r="D96">
            <v>12760347408</v>
          </cell>
          <cell r="E96">
            <v>2446956618</v>
          </cell>
        </row>
        <row r="97">
          <cell r="C97" t="str">
            <v>GASTOS DE REPRESENTACION</v>
          </cell>
          <cell r="D97">
            <v>476214000</v>
          </cell>
          <cell r="E97">
            <v>107998797</v>
          </cell>
        </row>
        <row r="98">
          <cell r="C98" t="str">
            <v>AGUINALDO</v>
          </cell>
          <cell r="D98">
            <v>1103046784</v>
          </cell>
          <cell r="E98">
            <v>0</v>
          </cell>
        </row>
        <row r="99">
          <cell r="C99" t="str">
            <v>REMUNERACIÓN EXTRAORDINARIA</v>
          </cell>
          <cell r="D99">
            <v>617333416</v>
          </cell>
          <cell r="E99">
            <v>150121215</v>
          </cell>
        </row>
        <row r="100">
          <cell r="C100" t="str">
            <v>REMUNERACION ADICIONAL</v>
          </cell>
          <cell r="D100">
            <v>425863008</v>
          </cell>
          <cell r="E100">
            <v>55679938</v>
          </cell>
        </row>
        <row r="101">
          <cell r="C101" t="str">
            <v>SUBSIDIO FAMILIAR</v>
          </cell>
          <cell r="D101">
            <v>728300000</v>
          </cell>
          <cell r="E101">
            <v>22303916</v>
          </cell>
        </row>
        <row r="102">
          <cell r="C102" t="str">
            <v>BONIFICACIONES Y GRATIFICACIONES</v>
          </cell>
          <cell r="D102">
            <v>3024010080</v>
          </cell>
          <cell r="E102">
            <v>796549308</v>
          </cell>
        </row>
        <row r="103">
          <cell r="C103" t="str">
            <v>GRATIFICACIONES POR SERVICIOS ESPECIALES</v>
          </cell>
          <cell r="D103">
            <v>108000000</v>
          </cell>
          <cell r="E103">
            <v>9000000</v>
          </cell>
        </row>
        <row r="104">
          <cell r="C104" t="str">
            <v>CONTRATACION DEL PERSONAL TECNICO</v>
          </cell>
          <cell r="D104">
            <v>284075000</v>
          </cell>
          <cell r="E104">
            <v>55475000</v>
          </cell>
        </row>
        <row r="105">
          <cell r="C105" t="str">
            <v>JORNALES</v>
          </cell>
          <cell r="D105">
            <v>3058157615</v>
          </cell>
          <cell r="E105">
            <v>485623426</v>
          </cell>
        </row>
        <row r="106">
          <cell r="C106" t="str">
            <v>HONORARIOS PROFESIONALES</v>
          </cell>
          <cell r="D106">
            <v>3379469520</v>
          </cell>
          <cell r="E106">
            <v>481324388</v>
          </cell>
        </row>
        <row r="107">
          <cell r="C107" t="str">
            <v>OTROS GASTOS DEL PERSONAL</v>
          </cell>
          <cell r="D107">
            <v>907314364</v>
          </cell>
          <cell r="E107">
            <v>181175253</v>
          </cell>
        </row>
        <row r="108">
          <cell r="C108" t="str">
            <v>ENERGIA ELECTRICA</v>
          </cell>
          <cell r="D108">
            <v>435000000</v>
          </cell>
          <cell r="E108">
            <v>107534018</v>
          </cell>
        </row>
        <row r="109">
          <cell r="C109" t="str">
            <v>AGUA</v>
          </cell>
          <cell r="D109">
            <v>64950000</v>
          </cell>
          <cell r="E109">
            <v>9513598</v>
          </cell>
        </row>
        <row r="110">
          <cell r="C110" t="str">
            <v>TELEFONO, TELEFAX Y OTROS SERVICIOS DE TELECOMUNICACIONES</v>
          </cell>
          <cell r="D110">
            <v>174050000</v>
          </cell>
          <cell r="E110">
            <v>14169026</v>
          </cell>
        </row>
        <row r="111">
          <cell r="C111" t="str">
            <v>CORREOS Y OTROS SERVICIOS POSTALES</v>
          </cell>
          <cell r="D111">
            <v>114500000</v>
          </cell>
          <cell r="E111">
            <v>0</v>
          </cell>
        </row>
        <row r="112">
          <cell r="C112" t="str">
            <v>TRANSPORTE</v>
          </cell>
          <cell r="D112">
            <v>2000000</v>
          </cell>
          <cell r="E112">
            <v>80000</v>
          </cell>
        </row>
        <row r="113">
          <cell r="C113" t="str">
            <v>TRANSPORTE DE PERSONAS</v>
          </cell>
          <cell r="D113">
            <v>400000000</v>
          </cell>
          <cell r="E113">
            <v>101091500</v>
          </cell>
        </row>
        <row r="114">
          <cell r="C114" t="str">
            <v>PASAJES Y VIATICOS</v>
          </cell>
          <cell r="D114">
            <v>1550000000</v>
          </cell>
          <cell r="E114">
            <v>82796993</v>
          </cell>
        </row>
        <row r="115">
          <cell r="C115" t="str">
            <v>VIATICOS Y MOVILIDAD</v>
          </cell>
          <cell r="D115">
            <v>1586633884</v>
          </cell>
          <cell r="E115">
            <v>710390206</v>
          </cell>
        </row>
        <row r="116">
          <cell r="C116" t="str">
            <v>PASAJES Y VIATICOS VARIOS</v>
          </cell>
          <cell r="D116">
            <v>150000000</v>
          </cell>
          <cell r="E116">
            <v>26327249</v>
          </cell>
        </row>
        <row r="117">
          <cell r="C117" t="str">
            <v>MANTENIMIENTO Y REPARACIONES MENORES DE EDIFICIOS Y LOCALES</v>
          </cell>
          <cell r="D117">
            <v>550000000</v>
          </cell>
          <cell r="E117">
            <v>293947108</v>
          </cell>
        </row>
        <row r="118">
          <cell r="C118" t="str">
            <v>MANTENIMIENTO Y REPARACIONES MENORES DE MAQUINARIAS, EQUIPOS</v>
          </cell>
          <cell r="D118">
            <v>308000000</v>
          </cell>
          <cell r="E118">
            <v>31273154</v>
          </cell>
        </row>
        <row r="119">
          <cell r="C119" t="str">
            <v>MANTEMIENTOS Y REPARACIONES MENORES DE EQUIPOS DE TRANSPORTE</v>
          </cell>
          <cell r="D119">
            <v>614600000</v>
          </cell>
          <cell r="E119">
            <v>244099703</v>
          </cell>
        </row>
        <row r="120">
          <cell r="C120" t="str">
            <v>SERVICIO DE LIMPIEZA, ASEO Y FUMIGACION</v>
          </cell>
          <cell r="D120">
            <v>2204000000</v>
          </cell>
          <cell r="E120">
            <v>382248235</v>
          </cell>
        </row>
        <row r="121">
          <cell r="C121" t="str">
            <v>MANTENIMIENTO Y REPACIONES MENORES DE INSTALACIONES</v>
          </cell>
          <cell r="D121">
            <v>40000000</v>
          </cell>
          <cell r="E121">
            <v>0</v>
          </cell>
        </row>
        <row r="122">
          <cell r="C122" t="str">
            <v>ALQUILER  DE EDIFICIOS Y LOCALES</v>
          </cell>
          <cell r="D122">
            <v>1153000000</v>
          </cell>
          <cell r="E122">
            <v>131433839</v>
          </cell>
        </row>
        <row r="123">
          <cell r="C123" t="str">
            <v>DE INFORMATICA Y SISTEMAS COMPUTARIZADOS</v>
          </cell>
          <cell r="D123">
            <v>17000000</v>
          </cell>
          <cell r="E123">
            <v>0</v>
          </cell>
        </row>
        <row r="124">
          <cell r="C124" t="str">
            <v>IMPRENTA, PUBLICACIONES Y REPRODUCCIONES</v>
          </cell>
          <cell r="D124">
            <v>321217400</v>
          </cell>
          <cell r="E124">
            <v>3658700</v>
          </cell>
        </row>
        <row r="125">
          <cell r="C125" t="str">
            <v>SERVICIOS BANCARIOS</v>
          </cell>
          <cell r="D125">
            <v>20000000</v>
          </cell>
          <cell r="E125">
            <v>1690445</v>
          </cell>
        </row>
        <row r="126">
          <cell r="C126" t="str">
            <v>PRIMAS Y GASTOS DE SEGUROS</v>
          </cell>
          <cell r="D126">
            <v>750000000</v>
          </cell>
          <cell r="E126">
            <v>0</v>
          </cell>
        </row>
        <row r="127">
          <cell r="C127" t="str">
            <v>PUBLICIDAD Y PROPAGANDA</v>
          </cell>
          <cell r="D127">
            <v>6392277953</v>
          </cell>
          <cell r="E127">
            <v>548076277</v>
          </cell>
        </row>
        <row r="128">
          <cell r="C128" t="str">
            <v>CONSULTORIAS, ASESORIAS E INVESTIGACIONES</v>
          </cell>
          <cell r="D128">
            <v>2547482320</v>
          </cell>
          <cell r="E128">
            <v>217539166</v>
          </cell>
        </row>
        <row r="129">
          <cell r="C129" t="str">
            <v>PROMOCIONES Y EXPOSICIONES</v>
          </cell>
          <cell r="D129">
            <v>5615000000</v>
          </cell>
          <cell r="E129">
            <v>1696173332</v>
          </cell>
        </row>
        <row r="130">
          <cell r="C130" t="str">
            <v>SERVICIOS DE COMUNICACIONES</v>
          </cell>
          <cell r="D130">
            <v>390000000</v>
          </cell>
          <cell r="E130">
            <v>9491978</v>
          </cell>
        </row>
        <row r="131">
          <cell r="C131" t="str">
            <v>SERVICIOS TECNICOS Y PROFESIONALES</v>
          </cell>
          <cell r="D131">
            <v>13500000</v>
          </cell>
          <cell r="E131">
            <v>500000</v>
          </cell>
        </row>
        <row r="132">
          <cell r="C132" t="str">
            <v>SEGURO MÉDICO</v>
          </cell>
          <cell r="D132">
            <v>3840000000</v>
          </cell>
          <cell r="E132">
            <v>737295000</v>
          </cell>
        </row>
        <row r="133">
          <cell r="C133" t="str">
            <v>SERVICIO DE CEREMONIAL</v>
          </cell>
          <cell r="D133">
            <v>540000000</v>
          </cell>
          <cell r="E133">
            <v>15375000</v>
          </cell>
        </row>
        <row r="134">
          <cell r="C134" t="str">
            <v>SERVICIO DE VIGILANCIA</v>
          </cell>
          <cell r="D134">
            <v>3001206250</v>
          </cell>
          <cell r="E134">
            <v>1116900000</v>
          </cell>
        </row>
        <row r="135">
          <cell r="C135" t="str">
            <v>SERVICIO DE CATERING</v>
          </cell>
          <cell r="D135">
            <v>20000000</v>
          </cell>
          <cell r="E135">
            <v>4544100</v>
          </cell>
        </row>
        <row r="136">
          <cell r="C136" t="str">
            <v>SERVICIO EN GENERAL</v>
          </cell>
          <cell r="D136">
            <v>30000000</v>
          </cell>
          <cell r="E136">
            <v>1039500</v>
          </cell>
        </row>
        <row r="137">
          <cell r="C137" t="str">
            <v>CAPACITACION DEL PERSONAL  DEL ESTADO</v>
          </cell>
          <cell r="D137">
            <v>60000000</v>
          </cell>
          <cell r="E137">
            <v>10000000</v>
          </cell>
        </row>
        <row r="138">
          <cell r="C138" t="str">
            <v>CAPACITACION ESPECILIZADA</v>
          </cell>
          <cell r="D138">
            <v>35000000</v>
          </cell>
          <cell r="E138">
            <v>10350000</v>
          </cell>
        </row>
        <row r="139">
          <cell r="C139" t="str">
            <v>ALIMENTOS PARA LAS PERSONAS</v>
          </cell>
          <cell r="D139">
            <v>100210000</v>
          </cell>
          <cell r="E139">
            <v>3866365</v>
          </cell>
        </row>
        <row r="140">
          <cell r="C140" t="str">
            <v>CONFECCIONES TEXTILES</v>
          </cell>
          <cell r="D140">
            <v>111275000</v>
          </cell>
          <cell r="E140">
            <v>0</v>
          </cell>
        </row>
        <row r="141">
          <cell r="C141" t="str">
            <v>PAPEL DE ESCRITORIO Y CARTON</v>
          </cell>
          <cell r="D141">
            <v>93000000</v>
          </cell>
          <cell r="E141">
            <v>251000</v>
          </cell>
        </row>
        <row r="142">
          <cell r="C142" t="str">
            <v>PRODUCTOS DE ARTES GRAFICAS</v>
          </cell>
          <cell r="D142">
            <v>85000000</v>
          </cell>
          <cell r="E142">
            <v>18862600</v>
          </cell>
        </row>
        <row r="143">
          <cell r="C143" t="str">
            <v>PRODUCTOS DE PAPEL Y CARTON</v>
          </cell>
          <cell r="D143">
            <v>47000000</v>
          </cell>
          <cell r="E143">
            <v>203500</v>
          </cell>
        </row>
        <row r="144">
          <cell r="C144" t="str">
            <v>LIBROS, REVISTAS Y PERIODICOS</v>
          </cell>
          <cell r="D144">
            <v>20000000</v>
          </cell>
          <cell r="E144">
            <v>5577375</v>
          </cell>
        </row>
        <row r="145">
          <cell r="C145" t="str">
            <v>ELEMENTOS DE LIMPIEZA</v>
          </cell>
          <cell r="D145">
            <v>2610000</v>
          </cell>
          <cell r="E145">
            <v>88300</v>
          </cell>
        </row>
        <row r="146">
          <cell r="C146" t="str">
            <v>UTILES DE ESCRITORIO</v>
          </cell>
          <cell r="D146">
            <v>235000000</v>
          </cell>
          <cell r="E146">
            <v>410000</v>
          </cell>
        </row>
        <row r="147">
          <cell r="C147" t="str">
            <v>UTILES Y MATERIALES ELECTRICOS</v>
          </cell>
          <cell r="D147">
            <v>51554800</v>
          </cell>
          <cell r="E147">
            <v>1883300</v>
          </cell>
        </row>
        <row r="148">
          <cell r="C148" t="str">
            <v>PRODUCTOS DE VIDRIOS, LOZA Y PORCELANA</v>
          </cell>
          <cell r="D148">
            <v>5850000</v>
          </cell>
          <cell r="E148">
            <v>0</v>
          </cell>
        </row>
        <row r="149">
          <cell r="C149" t="str">
            <v>REPUESTOS Y ACCESORIOS MENORES</v>
          </cell>
          <cell r="D149">
            <v>7000000</v>
          </cell>
          <cell r="E149">
            <v>660000</v>
          </cell>
        </row>
        <row r="150">
          <cell r="C150" t="str">
            <v>COMPUESTOS QUIMICOS</v>
          </cell>
          <cell r="D150">
            <v>32383000</v>
          </cell>
          <cell r="E150">
            <v>0</v>
          </cell>
        </row>
        <row r="151">
          <cell r="C151" t="str">
            <v>PRODUCTOS FARMACEUTICOS</v>
          </cell>
          <cell r="D151">
            <v>5000000</v>
          </cell>
          <cell r="E151">
            <v>0</v>
          </cell>
        </row>
        <row r="152">
          <cell r="C152" t="str">
            <v>INSECTICIDAS, FUMIGANTES Y OTROS</v>
          </cell>
          <cell r="D152">
            <v>41250000</v>
          </cell>
          <cell r="E152">
            <v>16231850</v>
          </cell>
        </row>
        <row r="153">
          <cell r="C153" t="str">
            <v>TINTAS, PINTURAS Y COLORANTES</v>
          </cell>
          <cell r="D153">
            <v>16600000</v>
          </cell>
          <cell r="E153">
            <v>8000</v>
          </cell>
        </row>
        <row r="154">
          <cell r="C154" t="str">
            <v>UTILES Y MATERIALES QUIRURGICOS Y DE LAB</v>
          </cell>
          <cell r="D154">
            <v>2400000</v>
          </cell>
          <cell r="E154">
            <v>0</v>
          </cell>
        </row>
        <row r="155">
          <cell r="C155" t="str">
            <v xml:space="preserve">COMBUSTIBLES </v>
          </cell>
          <cell r="D155">
            <v>537784000</v>
          </cell>
          <cell r="E155">
            <v>147595349</v>
          </cell>
        </row>
        <row r="156">
          <cell r="C156" t="str">
            <v>ARTICULOS DE CAUCHO</v>
          </cell>
          <cell r="D156">
            <v>5550000</v>
          </cell>
          <cell r="E156">
            <v>73000</v>
          </cell>
        </row>
        <row r="157">
          <cell r="C157" t="str">
            <v>CUBIERTAS Y CÁMARAS DE AIRE</v>
          </cell>
          <cell r="D157">
            <v>12000000</v>
          </cell>
          <cell r="E157">
            <v>0</v>
          </cell>
        </row>
        <row r="158">
          <cell r="C158" t="str">
            <v>HERRAMIENTAS MENORES</v>
          </cell>
          <cell r="D158">
            <v>10440000</v>
          </cell>
          <cell r="E158">
            <v>686000</v>
          </cell>
        </row>
        <row r="159">
          <cell r="C159" t="str">
            <v>ARTICULOS DE PLASTICOS</v>
          </cell>
          <cell r="D159">
            <v>1710000</v>
          </cell>
          <cell r="E159">
            <v>242700</v>
          </cell>
        </row>
        <row r="160">
          <cell r="C160" t="str">
            <v>PRODUCTOS E INSUMOS  METÁLICOS</v>
          </cell>
          <cell r="D160">
            <v>13570000</v>
          </cell>
          <cell r="E160">
            <v>926200</v>
          </cell>
        </row>
        <row r="161">
          <cell r="C161" t="str">
            <v>PRODUCTOS E INSUMOS NO METÁLICOS</v>
          </cell>
          <cell r="D161">
            <v>6500000</v>
          </cell>
          <cell r="E161">
            <v>0</v>
          </cell>
        </row>
        <row r="162">
          <cell r="C162" t="str">
            <v>BIENES DE CONSUMOS VARIOS</v>
          </cell>
          <cell r="D162">
            <v>35540000</v>
          </cell>
          <cell r="E162">
            <v>2063300</v>
          </cell>
        </row>
        <row r="163">
          <cell r="C163" t="str">
            <v xml:space="preserve">HERRAMIENTAS, APARATOS E INSTRUMENTOS EN GRAL </v>
          </cell>
          <cell r="D163">
            <v>32800000</v>
          </cell>
          <cell r="E163">
            <v>0</v>
          </cell>
        </row>
        <row r="164">
          <cell r="C164" t="str">
            <v>ADQUISICION DE MUEBLES Y ENSERES</v>
          </cell>
          <cell r="D164">
            <v>108000000</v>
          </cell>
          <cell r="E164">
            <v>0</v>
          </cell>
        </row>
        <row r="165">
          <cell r="C165" t="str">
            <v>ADQUISICION DE EQUIPOS DE OFICINA Y COMPUTACIÓN</v>
          </cell>
          <cell r="D165">
            <v>30000000</v>
          </cell>
          <cell r="E165">
            <v>0</v>
          </cell>
        </row>
        <row r="166">
          <cell r="C166" t="str">
            <v>ADQUISICION DE EQUIPOS DE COMPUTACION</v>
          </cell>
          <cell r="D166">
            <v>287500000</v>
          </cell>
          <cell r="E166">
            <v>0</v>
          </cell>
        </row>
        <row r="167">
          <cell r="C167" t="str">
            <v>ACTIVOS INTAGIBLES</v>
          </cell>
          <cell r="D167">
            <v>100000000</v>
          </cell>
          <cell r="E167">
            <v>0</v>
          </cell>
        </row>
        <row r="168">
          <cell r="C168" t="str">
            <v>BECAS</v>
          </cell>
          <cell r="D168">
            <v>432000000</v>
          </cell>
          <cell r="E168">
            <v>79920000</v>
          </cell>
        </row>
        <row r="169">
          <cell r="C169" t="str">
            <v>APORTE A ENTIDADES EDUCATIVAS E INST. SIN FINES DE LUCRO</v>
          </cell>
          <cell r="D169">
            <v>1432766742</v>
          </cell>
          <cell r="E169">
            <v>200000000</v>
          </cell>
        </row>
        <row r="170">
          <cell r="C170" t="str">
            <v>TRANSFERENCIAS CORRIENTES AL SECTOR EXTERNO</v>
          </cell>
          <cell r="D170">
            <v>530000000</v>
          </cell>
          <cell r="E170">
            <v>340000000</v>
          </cell>
        </row>
        <row r="171">
          <cell r="C171" t="str">
            <v>PAGO DE IMPUESTOS, TASA, GASTOS JUDICIALES Y OTROS</v>
          </cell>
          <cell r="D171">
            <v>699860316</v>
          </cell>
          <cell r="E171">
            <v>4227952</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bit.ly/3yTQOoG" TargetMode="External"/><Relationship Id="rId13" Type="http://schemas.openxmlformats.org/officeDocument/2006/relationships/hyperlink" Target="https://bit.ly/3c4weci" TargetMode="External"/><Relationship Id="rId18" Type="http://schemas.openxmlformats.org/officeDocument/2006/relationships/hyperlink" Target="https://bit.ly/3PjRCs6" TargetMode="External"/><Relationship Id="rId26" Type="http://schemas.openxmlformats.org/officeDocument/2006/relationships/hyperlink" Target="https://www.contrataciones.gov.py/licitaciones/convocatoria/407939-servicio-mantenimiento-aire-acondicionado-senatur-1.html" TargetMode="External"/><Relationship Id="rId39" Type="http://schemas.openxmlformats.org/officeDocument/2006/relationships/hyperlink" Target="https://bit.ly/3ytIrP3" TargetMode="External"/><Relationship Id="rId3" Type="http://schemas.openxmlformats.org/officeDocument/2006/relationships/hyperlink" Target="https://spr.stp.gov.py/tablero/public/geografico4.jsp" TargetMode="External"/><Relationship Id="rId21" Type="http://schemas.openxmlformats.org/officeDocument/2006/relationships/hyperlink" Target="https://www.senatur.gov.py/noticias/ministros-de-turismo-del-mercosur-reafirman-conviccion-de-trabajar-la-region-como-producto-turistico-integrado" TargetMode="External"/><Relationship Id="rId34" Type="http://schemas.openxmlformats.org/officeDocument/2006/relationships/hyperlink" Target="https://www.senatur.gov.py/" TargetMode="External"/><Relationship Id="rId42" Type="http://schemas.openxmlformats.org/officeDocument/2006/relationships/printerSettings" Target="../printerSettings/printerSettings1.bin"/><Relationship Id="rId7" Type="http://schemas.openxmlformats.org/officeDocument/2006/relationships/hyperlink" Target="https://bit.ly/3PbinPK" TargetMode="External"/><Relationship Id="rId12" Type="http://schemas.openxmlformats.org/officeDocument/2006/relationships/hyperlink" Target="https://bit.ly/3bSEV9h" TargetMode="External"/><Relationship Id="rId17" Type="http://schemas.openxmlformats.org/officeDocument/2006/relationships/hyperlink" Target="https://bit.ly/3PjRCs6" TargetMode="External"/><Relationship Id="rId25" Type="http://schemas.openxmlformats.org/officeDocument/2006/relationships/hyperlink" Target="../AppData/Local/Microsoft/Windows/AppData/Local/Microsoft/Windows/Downloads/REUNION%20DE%20LA%20CITUR%20EL%2018%20DE%20MAYO%202022.docx" TargetMode="External"/><Relationship Id="rId33" Type="http://schemas.openxmlformats.org/officeDocument/2006/relationships/hyperlink" Target="https://www.contrataciones.gov.py/buscador/general.html?filtro=415220&amp;page=" TargetMode="External"/><Relationship Id="rId38" Type="http://schemas.openxmlformats.org/officeDocument/2006/relationships/hyperlink" Target="https://www.senatur.gov.py/https:/www.senatur.gov.py/reclamos" TargetMode="External"/><Relationship Id="rId2" Type="http://schemas.openxmlformats.org/officeDocument/2006/relationships/hyperlink" Target="https://spr.stp.gov.py/tablero/public/geografico4.jsp" TargetMode="External"/><Relationship Id="rId16" Type="http://schemas.openxmlformats.org/officeDocument/2006/relationships/hyperlink" Target="https://bit.ly/3PjRCs6" TargetMode="External"/><Relationship Id="rId20" Type="http://schemas.openxmlformats.org/officeDocument/2006/relationships/hyperlink" Target="https://www.unwto.org/es/codigo-internacional-para-la-proteccion-de-los-turistas" TargetMode="External"/><Relationship Id="rId29" Type="http://schemas.openxmlformats.org/officeDocument/2006/relationships/hyperlink" Target="https://www.contrataciones.gov.py/buscador/general.html?filtro=407890&amp;page=" TargetMode="External"/><Relationship Id="rId41" Type="http://schemas.openxmlformats.org/officeDocument/2006/relationships/hyperlink" Target="https://bit.ly/3IsgPhX" TargetMode="External"/><Relationship Id="rId1" Type="http://schemas.openxmlformats.org/officeDocument/2006/relationships/hyperlink" Target="https://www.senatur.gov.py/application/files/2315/3502/1798/Plan_Maestro_SENATUR_2019-2026.pdf" TargetMode="External"/><Relationship Id="rId6" Type="http://schemas.openxmlformats.org/officeDocument/2006/relationships/hyperlink" Target="https://www.senatur.gov.py/reclamos" TargetMode="External"/><Relationship Id="rId11" Type="http://schemas.openxmlformats.org/officeDocument/2006/relationships/hyperlink" Target="https://bit.ly/3bSEV9h" TargetMode="External"/><Relationship Id="rId24" Type="http://schemas.openxmlformats.org/officeDocument/2006/relationships/hyperlink" Target="../AppData/Local/Microsoft/Windows/AppData/Local/Microsoft/Windows/Downloads/Propuesta%20ParaguayDTI_2021_Asuncionv2.pdf" TargetMode="External"/><Relationship Id="rId32" Type="http://schemas.openxmlformats.org/officeDocument/2006/relationships/hyperlink" Target="https://www.contrataciones.gov.py/buscador/general.html?filtro=415375&amp;page=" TargetMode="External"/><Relationship Id="rId37" Type="http://schemas.openxmlformats.org/officeDocument/2006/relationships/hyperlink" Target="https://twitter.com/Senatur_Py" TargetMode="External"/><Relationship Id="rId40" Type="http://schemas.openxmlformats.org/officeDocument/2006/relationships/hyperlink" Target="https://bit.ly/3c6pLNV" TargetMode="External"/><Relationship Id="rId5" Type="http://schemas.openxmlformats.org/officeDocument/2006/relationships/hyperlink" Target="https://www.senatur.gov.py/application/files/3915/9171/4725/directorio_funcionarios.pdf" TargetMode="External"/><Relationship Id="rId15" Type="http://schemas.openxmlformats.org/officeDocument/2006/relationships/hyperlink" Target="https://bit.ly/3PjRCs6" TargetMode="External"/><Relationship Id="rId23" Type="http://schemas.openxmlformats.org/officeDocument/2006/relationships/hyperlink" Target="https://www.senatur.gov.py/noticias/paraguay-participo-de-debate-sobre-turismo-en-asamblea-de-naciones-unidas" TargetMode="External"/><Relationship Id="rId28" Type="http://schemas.openxmlformats.org/officeDocument/2006/relationships/hyperlink" Target="https://www.contrataciones.gov.py/buscador/general.html?filtro=407940&amp;page=" TargetMode="External"/><Relationship Id="rId36" Type="http://schemas.openxmlformats.org/officeDocument/2006/relationships/hyperlink" Target="https://instagram.com/senatur_py?igshid=15lt8768idwci" TargetMode="External"/><Relationship Id="rId10" Type="http://schemas.openxmlformats.org/officeDocument/2006/relationships/hyperlink" Target="https://bit.ly/3bSEV9h" TargetMode="External"/><Relationship Id="rId19" Type="http://schemas.openxmlformats.org/officeDocument/2006/relationships/hyperlink" Target="https://www.senatur.gov.py/programa-campa%C3%B1as/plan-estrategico-de-desarrollo-turistico-sostenible" TargetMode="External"/><Relationship Id="rId31" Type="http://schemas.openxmlformats.org/officeDocument/2006/relationships/hyperlink" Target="https://www.contrataciones.gov.py/buscador/general.html?filtro=407939&amp;page=" TargetMode="External"/><Relationship Id="rId4" Type="http://schemas.openxmlformats.org/officeDocument/2006/relationships/hyperlink" Target="https://www.senatur.gov.py/" TargetMode="External"/><Relationship Id="rId9" Type="http://schemas.openxmlformats.org/officeDocument/2006/relationships/hyperlink" Target="https://bit.ly/3PbinPK" TargetMode="External"/><Relationship Id="rId14" Type="http://schemas.openxmlformats.org/officeDocument/2006/relationships/hyperlink" Target="https://bit.ly/3IrPZXc" TargetMode="External"/><Relationship Id="rId22" Type="http://schemas.openxmlformats.org/officeDocument/2006/relationships/hyperlink" Target="https://www.unwto.org/es/events/67-reunion-de-la-comision-regional-de-la-omt-para-las-americas" TargetMode="External"/><Relationship Id="rId27" Type="http://schemas.openxmlformats.org/officeDocument/2006/relationships/hyperlink" Target="https://www.contrataciones.gov.py/buscador/general.html?filtro=414332&amp;page=" TargetMode="External"/><Relationship Id="rId30" Type="http://schemas.openxmlformats.org/officeDocument/2006/relationships/hyperlink" Target="https://www.contrataciones.gov.py/buscador/general.html?filtro=407897&amp;page=" TargetMode="External"/><Relationship Id="rId35" Type="http://schemas.openxmlformats.org/officeDocument/2006/relationships/hyperlink" Target="https://www.facebook.com/SenaturPy/" TargetMode="External"/><Relationship Id="rId4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39"/>
  <sheetViews>
    <sheetView tabSelected="1" view="pageBreakPreview" zoomScale="70" zoomScaleNormal="70" zoomScaleSheetLayoutView="70" workbookViewId="0">
      <selection activeCell="G121" sqref="G121"/>
    </sheetView>
  </sheetViews>
  <sheetFormatPr baseColWidth="10" defaultColWidth="9.140625" defaultRowHeight="15"/>
  <cols>
    <col min="1" max="1" width="3.7109375" style="1" customWidth="1"/>
    <col min="2" max="2" width="17" style="1" customWidth="1"/>
    <col min="3" max="3" width="34.140625" style="1" customWidth="1"/>
    <col min="4" max="4" width="26.5703125" style="1" customWidth="1"/>
    <col min="5" max="5" width="21.7109375" style="1" customWidth="1"/>
    <col min="6" max="6" width="26.7109375" style="1" customWidth="1"/>
    <col min="7" max="7" width="26.140625" style="1" customWidth="1"/>
    <col min="8" max="8" width="24.85546875" style="1" customWidth="1"/>
    <col min="9" max="9" width="21.28515625" style="1" customWidth="1"/>
    <col min="10" max="16384" width="9.140625" style="1"/>
  </cols>
  <sheetData>
    <row r="1" spans="2:9" ht="23.25">
      <c r="B1" s="196" t="s">
        <v>98</v>
      </c>
      <c r="C1" s="197"/>
      <c r="D1" s="197"/>
      <c r="E1" s="197"/>
      <c r="F1" s="197"/>
      <c r="G1" s="197"/>
      <c r="H1" s="198"/>
      <c r="I1" s="54"/>
    </row>
    <row r="2" spans="2:9" ht="19.5">
      <c r="B2" s="199"/>
      <c r="C2" s="200"/>
      <c r="D2" s="200"/>
      <c r="E2" s="200"/>
      <c r="F2" s="200"/>
      <c r="G2" s="200"/>
      <c r="H2" s="201"/>
      <c r="I2" s="2"/>
    </row>
    <row r="3" spans="2:9" ht="18.75">
      <c r="B3" s="202" t="s">
        <v>0</v>
      </c>
      <c r="C3" s="203"/>
      <c r="D3" s="203"/>
      <c r="E3" s="203"/>
      <c r="F3" s="203"/>
      <c r="G3" s="203"/>
      <c r="H3" s="204"/>
      <c r="I3" s="3"/>
    </row>
    <row r="4" spans="2:9" ht="18.75">
      <c r="B4" s="29" t="s">
        <v>1</v>
      </c>
      <c r="C4" s="30" t="s">
        <v>102</v>
      </c>
      <c r="D4" s="31"/>
      <c r="E4" s="31"/>
      <c r="F4" s="31"/>
      <c r="G4" s="31"/>
      <c r="H4" s="32"/>
      <c r="I4" s="3"/>
    </row>
    <row r="5" spans="2:9" ht="18.75">
      <c r="B5" s="29" t="s">
        <v>103</v>
      </c>
      <c r="C5" s="33"/>
      <c r="D5" s="31"/>
      <c r="E5" s="31"/>
      <c r="F5" s="31"/>
      <c r="G5" s="31"/>
      <c r="H5" s="32"/>
      <c r="I5" s="3"/>
    </row>
    <row r="6" spans="2:9" ht="18.75">
      <c r="B6" s="156" t="s">
        <v>2</v>
      </c>
      <c r="C6" s="157"/>
      <c r="D6" s="157"/>
      <c r="E6" s="157"/>
      <c r="F6" s="157"/>
      <c r="G6" s="157"/>
      <c r="H6" s="158"/>
      <c r="I6" s="3"/>
    </row>
    <row r="7" spans="2:9" ht="15" customHeight="1">
      <c r="B7" s="146" t="s">
        <v>151</v>
      </c>
      <c r="C7" s="146"/>
      <c r="D7" s="146"/>
      <c r="E7" s="146"/>
      <c r="F7" s="146"/>
      <c r="G7" s="146"/>
      <c r="H7" s="146"/>
      <c r="I7" s="4"/>
    </row>
    <row r="8" spans="2:9" ht="15" customHeight="1">
      <c r="B8" s="146"/>
      <c r="C8" s="146"/>
      <c r="D8" s="146"/>
      <c r="E8" s="146"/>
      <c r="F8" s="146"/>
      <c r="G8" s="146"/>
      <c r="H8" s="146"/>
      <c r="I8" s="4"/>
    </row>
    <row r="9" spans="2:9" ht="15" customHeight="1">
      <c r="B9" s="146"/>
      <c r="C9" s="146"/>
      <c r="D9" s="146"/>
      <c r="E9" s="146"/>
      <c r="F9" s="146"/>
      <c r="G9" s="146"/>
      <c r="H9" s="146"/>
      <c r="I9" s="4"/>
    </row>
    <row r="10" spans="2:9" ht="15" customHeight="1">
      <c r="B10" s="146"/>
      <c r="C10" s="146"/>
      <c r="D10" s="146"/>
      <c r="E10" s="146"/>
      <c r="F10" s="146"/>
      <c r="G10" s="146"/>
      <c r="H10" s="146"/>
      <c r="I10" s="4"/>
    </row>
    <row r="11" spans="2:9" ht="15" customHeight="1">
      <c r="B11" s="146"/>
      <c r="C11" s="146"/>
      <c r="D11" s="146"/>
      <c r="E11" s="146"/>
      <c r="F11" s="146"/>
      <c r="G11" s="146"/>
      <c r="H11" s="146"/>
      <c r="I11" s="4"/>
    </row>
    <row r="12" spans="2:9" ht="15" customHeight="1">
      <c r="B12" s="146"/>
      <c r="C12" s="146"/>
      <c r="D12" s="146"/>
      <c r="E12" s="146"/>
      <c r="F12" s="146"/>
      <c r="G12" s="146"/>
      <c r="H12" s="146"/>
      <c r="I12" s="4"/>
    </row>
    <row r="13" spans="2:9" ht="18.75">
      <c r="B13" s="156" t="s">
        <v>3</v>
      </c>
      <c r="C13" s="157"/>
      <c r="D13" s="157"/>
      <c r="E13" s="157"/>
      <c r="F13" s="157"/>
      <c r="G13" s="157"/>
      <c r="H13" s="158"/>
      <c r="I13" s="3"/>
    </row>
    <row r="14" spans="2:9" ht="15" customHeight="1">
      <c r="B14" s="146" t="s">
        <v>152</v>
      </c>
      <c r="C14" s="146"/>
      <c r="D14" s="146"/>
      <c r="E14" s="146"/>
      <c r="F14" s="146"/>
      <c r="G14" s="146"/>
      <c r="H14" s="146"/>
      <c r="I14" s="4"/>
    </row>
    <row r="15" spans="2:9" ht="15" customHeight="1">
      <c r="B15" s="146"/>
      <c r="C15" s="146"/>
      <c r="D15" s="146"/>
      <c r="E15" s="146"/>
      <c r="F15" s="146"/>
      <c r="G15" s="146"/>
      <c r="H15" s="146"/>
      <c r="I15" s="4"/>
    </row>
    <row r="16" spans="2:9" ht="15" customHeight="1">
      <c r="B16" s="146"/>
      <c r="C16" s="146"/>
      <c r="D16" s="146"/>
      <c r="E16" s="146"/>
      <c r="F16" s="146"/>
      <c r="G16" s="146"/>
      <c r="H16" s="146"/>
      <c r="I16" s="4"/>
    </row>
    <row r="17" spans="2:9" ht="15" customHeight="1">
      <c r="B17" s="146"/>
      <c r="C17" s="146"/>
      <c r="D17" s="146"/>
      <c r="E17" s="146"/>
      <c r="F17" s="146"/>
      <c r="G17" s="146"/>
      <c r="H17" s="146"/>
      <c r="I17" s="4"/>
    </row>
    <row r="18" spans="2:9" ht="15" customHeight="1">
      <c r="B18" s="146"/>
      <c r="C18" s="146"/>
      <c r="D18" s="146"/>
      <c r="E18" s="146"/>
      <c r="F18" s="146"/>
      <c r="G18" s="146"/>
      <c r="H18" s="146"/>
      <c r="I18" s="4"/>
    </row>
    <row r="19" spans="2:9" ht="15" customHeight="1">
      <c r="B19" s="146"/>
      <c r="C19" s="146"/>
      <c r="D19" s="146"/>
      <c r="E19" s="146"/>
      <c r="F19" s="146"/>
      <c r="G19" s="146"/>
      <c r="H19" s="146"/>
      <c r="I19" s="4"/>
    </row>
    <row r="20" spans="2:9" ht="15" customHeight="1">
      <c r="B20" s="5"/>
      <c r="C20" s="5"/>
      <c r="D20" s="5"/>
      <c r="E20" s="5"/>
      <c r="F20" s="5"/>
      <c r="G20" s="5"/>
      <c r="H20" s="5"/>
      <c r="I20" s="4"/>
    </row>
    <row r="21" spans="2:9" s="7" customFormat="1" ht="18.75">
      <c r="B21" s="205" t="s">
        <v>87</v>
      </c>
      <c r="C21" s="205"/>
      <c r="D21" s="205"/>
      <c r="E21" s="205"/>
      <c r="F21" s="205"/>
      <c r="G21" s="205"/>
      <c r="H21" s="205"/>
      <c r="I21" s="6"/>
    </row>
    <row r="22" spans="2:9" s="7" customFormat="1" ht="36" customHeight="1">
      <c r="B22" s="206" t="s">
        <v>153</v>
      </c>
      <c r="C22" s="206"/>
      <c r="D22" s="206"/>
      <c r="E22" s="206"/>
      <c r="F22" s="206"/>
      <c r="G22" s="206"/>
      <c r="H22" s="206"/>
      <c r="I22" s="6"/>
    </row>
    <row r="23" spans="2:9" ht="15.75">
      <c r="B23" s="55" t="s">
        <v>4</v>
      </c>
      <c r="C23" s="207" t="s">
        <v>5</v>
      </c>
      <c r="D23" s="208"/>
      <c r="E23" s="209" t="s">
        <v>6</v>
      </c>
      <c r="F23" s="209"/>
      <c r="G23" s="209" t="s">
        <v>7</v>
      </c>
      <c r="H23" s="209"/>
      <c r="I23" s="8"/>
    </row>
    <row r="24" spans="2:9" s="34" customFormat="1" ht="36.950000000000003" customHeight="1">
      <c r="B24" s="89">
        <v>1</v>
      </c>
      <c r="C24" s="142" t="s">
        <v>154</v>
      </c>
      <c r="D24" s="143"/>
      <c r="E24" s="141" t="s">
        <v>155</v>
      </c>
      <c r="F24" s="141"/>
      <c r="G24" s="142" t="s">
        <v>156</v>
      </c>
      <c r="H24" s="143"/>
      <c r="I24" s="19"/>
    </row>
    <row r="25" spans="2:9" s="34" customFormat="1" ht="36.950000000000003" customHeight="1">
      <c r="B25" s="89">
        <v>2</v>
      </c>
      <c r="C25" s="141" t="s">
        <v>157</v>
      </c>
      <c r="D25" s="141"/>
      <c r="E25" s="141" t="s">
        <v>158</v>
      </c>
      <c r="F25" s="141"/>
      <c r="G25" s="142" t="s">
        <v>159</v>
      </c>
      <c r="H25" s="143"/>
      <c r="I25" s="19"/>
    </row>
    <row r="26" spans="2:9" s="34" customFormat="1" ht="36.950000000000003" customHeight="1">
      <c r="B26" s="89">
        <v>3</v>
      </c>
      <c r="C26" s="141" t="s">
        <v>160</v>
      </c>
      <c r="D26" s="141"/>
      <c r="E26" s="141" t="s">
        <v>161</v>
      </c>
      <c r="F26" s="141"/>
      <c r="G26" s="142" t="s">
        <v>162</v>
      </c>
      <c r="H26" s="143"/>
      <c r="I26" s="19"/>
    </row>
    <row r="27" spans="2:9" s="34" customFormat="1" ht="36.950000000000003" customHeight="1">
      <c r="B27" s="89">
        <v>4</v>
      </c>
      <c r="C27" s="141" t="s">
        <v>163</v>
      </c>
      <c r="D27" s="141"/>
      <c r="E27" s="141" t="s">
        <v>164</v>
      </c>
      <c r="F27" s="141"/>
      <c r="G27" s="142" t="s">
        <v>165</v>
      </c>
      <c r="H27" s="143"/>
      <c r="I27" s="19"/>
    </row>
    <row r="28" spans="2:9" s="34" customFormat="1" ht="36.950000000000003" customHeight="1">
      <c r="B28" s="89">
        <v>5</v>
      </c>
      <c r="C28" s="141" t="s">
        <v>166</v>
      </c>
      <c r="D28" s="141"/>
      <c r="E28" s="141" t="s">
        <v>167</v>
      </c>
      <c r="F28" s="141"/>
      <c r="G28" s="142" t="s">
        <v>168</v>
      </c>
      <c r="H28" s="143"/>
      <c r="I28" s="19"/>
    </row>
    <row r="29" spans="2:9" s="34" customFormat="1" ht="36.950000000000003" customHeight="1">
      <c r="B29" s="89">
        <v>6</v>
      </c>
      <c r="C29" s="141" t="s">
        <v>193</v>
      </c>
      <c r="D29" s="141"/>
      <c r="E29" s="141" t="s">
        <v>194</v>
      </c>
      <c r="F29" s="141"/>
      <c r="G29" s="142" t="s">
        <v>195</v>
      </c>
      <c r="H29" s="143"/>
      <c r="I29" s="19"/>
    </row>
    <row r="30" spans="2:9" s="34" customFormat="1" ht="36.950000000000003" customHeight="1">
      <c r="B30" s="89">
        <v>7</v>
      </c>
      <c r="C30" s="141" t="s">
        <v>169</v>
      </c>
      <c r="D30" s="141"/>
      <c r="E30" s="141" t="s">
        <v>170</v>
      </c>
      <c r="F30" s="141"/>
      <c r="G30" s="142" t="s">
        <v>171</v>
      </c>
      <c r="H30" s="143"/>
      <c r="I30" s="19"/>
    </row>
    <row r="31" spans="2:9" s="34" customFormat="1" ht="36.950000000000003" customHeight="1">
      <c r="B31" s="89">
        <v>8</v>
      </c>
      <c r="C31" s="141" t="s">
        <v>172</v>
      </c>
      <c r="D31" s="141"/>
      <c r="E31" s="141" t="s">
        <v>173</v>
      </c>
      <c r="F31" s="141"/>
      <c r="G31" s="142" t="s">
        <v>174</v>
      </c>
      <c r="H31" s="143"/>
      <c r="I31" s="19"/>
    </row>
    <row r="32" spans="2:9" s="34" customFormat="1" ht="36.950000000000003" customHeight="1">
      <c r="B32" s="89">
        <v>9</v>
      </c>
      <c r="C32" s="141" t="s">
        <v>175</v>
      </c>
      <c r="D32" s="141"/>
      <c r="E32" s="141" t="s">
        <v>176</v>
      </c>
      <c r="F32" s="141"/>
      <c r="G32" s="142" t="s">
        <v>177</v>
      </c>
      <c r="H32" s="143"/>
      <c r="I32" s="19"/>
    </row>
    <row r="33" spans="2:9" s="34" customFormat="1" ht="36.950000000000003" customHeight="1">
      <c r="B33" s="89">
        <v>10</v>
      </c>
      <c r="C33" s="141" t="s">
        <v>178</v>
      </c>
      <c r="D33" s="141"/>
      <c r="E33" s="141" t="s">
        <v>179</v>
      </c>
      <c r="F33" s="141"/>
      <c r="G33" s="142" t="s">
        <v>180</v>
      </c>
      <c r="H33" s="143"/>
      <c r="I33" s="19"/>
    </row>
    <row r="34" spans="2:9" s="34" customFormat="1" ht="36.950000000000003" customHeight="1">
      <c r="B34" s="89">
        <v>11</v>
      </c>
      <c r="C34" s="141" t="s">
        <v>181</v>
      </c>
      <c r="D34" s="141"/>
      <c r="E34" s="141" t="s">
        <v>182</v>
      </c>
      <c r="F34" s="141"/>
      <c r="G34" s="142" t="s">
        <v>183</v>
      </c>
      <c r="H34" s="143"/>
      <c r="I34" s="19"/>
    </row>
    <row r="35" spans="2:9" s="34" customFormat="1" ht="36.950000000000003" customHeight="1">
      <c r="B35" s="89">
        <v>12</v>
      </c>
      <c r="C35" s="141" t="s">
        <v>184</v>
      </c>
      <c r="D35" s="141"/>
      <c r="E35" s="141" t="s">
        <v>185</v>
      </c>
      <c r="F35" s="141"/>
      <c r="G35" s="142" t="s">
        <v>186</v>
      </c>
      <c r="H35" s="143"/>
      <c r="I35" s="19"/>
    </row>
    <row r="36" spans="2:9" s="34" customFormat="1" ht="36.950000000000003" customHeight="1">
      <c r="B36" s="89">
        <v>13</v>
      </c>
      <c r="C36" s="141" t="s">
        <v>187</v>
      </c>
      <c r="D36" s="141"/>
      <c r="E36" s="141" t="s">
        <v>188</v>
      </c>
      <c r="F36" s="141"/>
      <c r="G36" s="142" t="s">
        <v>189</v>
      </c>
      <c r="H36" s="143"/>
      <c r="I36" s="19"/>
    </row>
    <row r="37" spans="2:9" s="34" customFormat="1" ht="36.950000000000003" customHeight="1">
      <c r="B37" s="89">
        <v>14</v>
      </c>
      <c r="C37" s="141" t="s">
        <v>190</v>
      </c>
      <c r="D37" s="141"/>
      <c r="E37" s="141" t="s">
        <v>191</v>
      </c>
      <c r="F37" s="141"/>
      <c r="G37" s="142" t="s">
        <v>192</v>
      </c>
      <c r="H37" s="143"/>
      <c r="I37" s="19"/>
    </row>
    <row r="38" spans="2:9" s="34" customFormat="1" ht="36.950000000000003" customHeight="1">
      <c r="B38" s="89">
        <v>15</v>
      </c>
      <c r="C38" s="141" t="s">
        <v>196</v>
      </c>
      <c r="D38" s="141"/>
      <c r="E38" s="141" t="s">
        <v>197</v>
      </c>
      <c r="F38" s="141"/>
      <c r="G38" s="142" t="s">
        <v>198</v>
      </c>
      <c r="H38" s="143"/>
      <c r="I38" s="19"/>
    </row>
    <row r="39" spans="2:9" ht="15.75">
      <c r="B39" s="159" t="s">
        <v>78</v>
      </c>
      <c r="C39" s="159"/>
      <c r="D39" s="159"/>
      <c r="E39" s="159"/>
      <c r="F39" s="161">
        <v>15</v>
      </c>
      <c r="G39" s="161"/>
      <c r="H39" s="161"/>
      <c r="I39" s="9"/>
    </row>
    <row r="40" spans="2:9" ht="15.75" customHeight="1">
      <c r="B40" s="160" t="s">
        <v>80</v>
      </c>
      <c r="C40" s="160"/>
      <c r="D40" s="160"/>
      <c r="E40" s="160"/>
      <c r="F40" s="161">
        <v>7</v>
      </c>
      <c r="G40" s="161"/>
      <c r="H40" s="161"/>
      <c r="I40" s="9"/>
    </row>
    <row r="41" spans="2:9" ht="15.75" customHeight="1">
      <c r="B41" s="160" t="s">
        <v>79</v>
      </c>
      <c r="C41" s="160"/>
      <c r="D41" s="160"/>
      <c r="E41" s="160"/>
      <c r="F41" s="161">
        <v>8</v>
      </c>
      <c r="G41" s="161"/>
      <c r="H41" s="161"/>
      <c r="I41" s="9"/>
    </row>
    <row r="42" spans="2:9" ht="15.75" customHeight="1">
      <c r="B42" s="160" t="s">
        <v>83</v>
      </c>
      <c r="C42" s="160"/>
      <c r="D42" s="160"/>
      <c r="E42" s="160"/>
      <c r="F42" s="161" t="s">
        <v>199</v>
      </c>
      <c r="G42" s="161"/>
      <c r="H42" s="161"/>
      <c r="I42" s="9"/>
    </row>
    <row r="43" spans="2:9" s="11" customFormat="1" ht="15.75">
      <c r="B43" s="10"/>
      <c r="C43" s="10"/>
      <c r="D43" s="10"/>
      <c r="E43" s="10"/>
      <c r="F43" s="10"/>
      <c r="G43" s="10"/>
      <c r="H43" s="10"/>
      <c r="I43" s="10"/>
    </row>
    <row r="44" spans="2:9" ht="18.75">
      <c r="B44" s="229" t="s">
        <v>86</v>
      </c>
      <c r="C44" s="230"/>
      <c r="D44" s="230"/>
      <c r="E44" s="230"/>
      <c r="F44" s="230"/>
      <c r="G44" s="230"/>
      <c r="H44" s="230"/>
      <c r="I44" s="9"/>
    </row>
    <row r="45" spans="2:9" ht="17.25">
      <c r="B45" s="231" t="s">
        <v>8</v>
      </c>
      <c r="C45" s="232"/>
      <c r="D45" s="232"/>
      <c r="E45" s="232"/>
      <c r="F45" s="232"/>
      <c r="G45" s="232"/>
      <c r="H45" s="232"/>
      <c r="I45" s="9"/>
    </row>
    <row r="46" spans="2:9" ht="47.25" customHeight="1">
      <c r="B46" s="122" t="s">
        <v>200</v>
      </c>
      <c r="C46" s="123"/>
      <c r="D46" s="123"/>
      <c r="E46" s="124"/>
      <c r="F46" s="122" t="s">
        <v>201</v>
      </c>
      <c r="G46" s="123"/>
      <c r="H46" s="123"/>
      <c r="I46" s="9"/>
    </row>
    <row r="47" spans="2:9" ht="15.75" customHeight="1">
      <c r="B47" s="212" t="s">
        <v>85</v>
      </c>
      <c r="C47" s="213"/>
      <c r="D47" s="213"/>
      <c r="E47" s="213"/>
      <c r="F47" s="213"/>
      <c r="G47" s="213"/>
      <c r="H47" s="214"/>
      <c r="I47" s="9"/>
    </row>
    <row r="48" spans="2:9" ht="26.25" customHeight="1">
      <c r="B48" s="210" t="s">
        <v>200</v>
      </c>
      <c r="C48" s="211"/>
      <c r="D48" s="211"/>
      <c r="E48" s="211"/>
      <c r="F48" s="211"/>
      <c r="G48" s="211"/>
      <c r="H48" s="211"/>
      <c r="I48" s="9"/>
    </row>
    <row r="49" spans="2:9" ht="31.5">
      <c r="B49" s="56" t="s">
        <v>9</v>
      </c>
      <c r="C49" s="225" t="s">
        <v>90</v>
      </c>
      <c r="D49" s="226"/>
      <c r="E49" s="56" t="s">
        <v>10</v>
      </c>
      <c r="F49" s="215" t="s">
        <v>11</v>
      </c>
      <c r="G49" s="216"/>
      <c r="H49" s="12" t="s">
        <v>12</v>
      </c>
      <c r="I49" s="9"/>
    </row>
    <row r="50" spans="2:9" ht="99.95" customHeight="1">
      <c r="B50" s="89" t="s">
        <v>110</v>
      </c>
      <c r="C50" s="137" t="s">
        <v>138</v>
      </c>
      <c r="D50" s="138"/>
      <c r="E50" s="89" t="s">
        <v>111</v>
      </c>
      <c r="F50" s="139" t="s">
        <v>139</v>
      </c>
      <c r="G50" s="140"/>
      <c r="H50" s="90" t="s">
        <v>112</v>
      </c>
    </row>
    <row r="51" spans="2:9" ht="109.5" customHeight="1">
      <c r="B51" s="89" t="s">
        <v>113</v>
      </c>
      <c r="C51" s="137" t="s">
        <v>114</v>
      </c>
      <c r="D51" s="138"/>
      <c r="E51" s="89" t="s">
        <v>115</v>
      </c>
      <c r="F51" s="139" t="s">
        <v>116</v>
      </c>
      <c r="G51" s="140"/>
      <c r="H51" s="91" t="s">
        <v>117</v>
      </c>
    </row>
    <row r="52" spans="2:9" ht="99.95" customHeight="1">
      <c r="B52" s="89" t="s">
        <v>118</v>
      </c>
      <c r="C52" s="137" t="s">
        <v>119</v>
      </c>
      <c r="D52" s="138"/>
      <c r="E52" s="89" t="s">
        <v>120</v>
      </c>
      <c r="F52" s="139" t="s">
        <v>121</v>
      </c>
      <c r="G52" s="140"/>
      <c r="H52" s="91" t="s">
        <v>122</v>
      </c>
    </row>
    <row r="53" spans="2:9" ht="99.95" customHeight="1">
      <c r="B53" s="89" t="s">
        <v>123</v>
      </c>
      <c r="C53" s="137" t="s">
        <v>124</v>
      </c>
      <c r="D53" s="138"/>
      <c r="E53" s="89" t="s">
        <v>125</v>
      </c>
      <c r="F53" s="139" t="s">
        <v>126</v>
      </c>
      <c r="G53" s="140"/>
      <c r="H53" s="91" t="s">
        <v>122</v>
      </c>
    </row>
    <row r="54" spans="2:9" ht="99.95" customHeight="1">
      <c r="B54" s="89" t="s">
        <v>127</v>
      </c>
      <c r="C54" s="137" t="s">
        <v>128</v>
      </c>
      <c r="D54" s="138"/>
      <c r="E54" s="89" t="s">
        <v>120</v>
      </c>
      <c r="F54" s="139" t="s">
        <v>129</v>
      </c>
      <c r="G54" s="140"/>
      <c r="H54" s="91" t="s">
        <v>130</v>
      </c>
    </row>
    <row r="55" spans="2:9" ht="99.95" customHeight="1">
      <c r="B55" s="89" t="s">
        <v>381</v>
      </c>
      <c r="C55" s="97" t="s">
        <v>363</v>
      </c>
      <c r="D55" s="98"/>
      <c r="E55" s="87" t="s">
        <v>364</v>
      </c>
      <c r="F55" s="97" t="s">
        <v>365</v>
      </c>
      <c r="G55" s="98"/>
      <c r="H55" s="83" t="s">
        <v>366</v>
      </c>
    </row>
    <row r="56" spans="2:9" ht="99.95" customHeight="1">
      <c r="B56" s="89" t="s">
        <v>382</v>
      </c>
      <c r="C56" s="97" t="s">
        <v>367</v>
      </c>
      <c r="D56" s="98"/>
      <c r="E56" s="87" t="s">
        <v>364</v>
      </c>
      <c r="F56" s="97" t="s">
        <v>368</v>
      </c>
      <c r="G56" s="98"/>
      <c r="H56" s="83" t="s">
        <v>369</v>
      </c>
    </row>
    <row r="57" spans="2:9" ht="99.95" customHeight="1">
      <c r="B57" s="89" t="s">
        <v>383</v>
      </c>
      <c r="C57" s="97" t="s">
        <v>370</v>
      </c>
      <c r="D57" s="98"/>
      <c r="E57" s="87" t="s">
        <v>364</v>
      </c>
      <c r="F57" s="97" t="s">
        <v>371</v>
      </c>
      <c r="G57" s="98"/>
      <c r="H57" s="83" t="s">
        <v>372</v>
      </c>
    </row>
    <row r="58" spans="2:9" ht="99.95" customHeight="1">
      <c r="B58" s="89" t="s">
        <v>384</v>
      </c>
      <c r="C58" s="97" t="s">
        <v>373</v>
      </c>
      <c r="D58" s="98"/>
      <c r="E58" s="87" t="s">
        <v>364</v>
      </c>
      <c r="F58" s="97" t="s">
        <v>374</v>
      </c>
      <c r="G58" s="98"/>
      <c r="H58" s="83" t="s">
        <v>375</v>
      </c>
    </row>
    <row r="59" spans="2:9" ht="99.95" customHeight="1">
      <c r="B59" s="89" t="s">
        <v>385</v>
      </c>
      <c r="C59" s="97" t="s">
        <v>376</v>
      </c>
      <c r="D59" s="98"/>
      <c r="E59" s="93" t="s">
        <v>364</v>
      </c>
      <c r="F59" s="97" t="s">
        <v>377</v>
      </c>
      <c r="G59" s="98"/>
      <c r="H59" s="83" t="s">
        <v>378</v>
      </c>
    </row>
    <row r="60" spans="2:9" ht="99.95" customHeight="1">
      <c r="B60" s="89" t="s">
        <v>386</v>
      </c>
      <c r="C60" s="97" t="s">
        <v>379</v>
      </c>
      <c r="D60" s="98"/>
      <c r="E60" s="87" t="s">
        <v>364</v>
      </c>
      <c r="F60" s="97" t="s">
        <v>380</v>
      </c>
      <c r="G60" s="98"/>
      <c r="H60" s="83" t="s">
        <v>469</v>
      </c>
    </row>
    <row r="61" spans="2:9" s="11" customFormat="1" ht="15.75">
      <c r="B61" s="10"/>
      <c r="C61" s="10"/>
      <c r="D61" s="10"/>
      <c r="E61" s="10"/>
      <c r="F61" s="10"/>
      <c r="G61" s="10"/>
      <c r="H61" s="10"/>
      <c r="I61" s="10"/>
    </row>
    <row r="62" spans="2:9" ht="18.75">
      <c r="B62" s="224" t="s">
        <v>88</v>
      </c>
      <c r="C62" s="224"/>
      <c r="D62" s="224"/>
      <c r="E62" s="224"/>
      <c r="F62" s="224"/>
      <c r="G62" s="224"/>
      <c r="H62" s="224"/>
      <c r="I62" s="9"/>
    </row>
    <row r="63" spans="2:9" ht="17.25">
      <c r="B63" s="183" t="s">
        <v>104</v>
      </c>
      <c r="C63" s="183"/>
      <c r="D63" s="183"/>
      <c r="E63" s="183"/>
      <c r="F63" s="183"/>
      <c r="G63" s="183"/>
      <c r="H63" s="183"/>
      <c r="I63" s="9"/>
    </row>
    <row r="64" spans="2:9" ht="15.75">
      <c r="B64" s="27" t="s">
        <v>13</v>
      </c>
      <c r="C64" s="217" t="s">
        <v>81</v>
      </c>
      <c r="D64" s="218"/>
      <c r="E64" s="219"/>
      <c r="F64" s="222" t="s">
        <v>92</v>
      </c>
      <c r="G64" s="223"/>
      <c r="H64" s="223"/>
      <c r="I64" s="9"/>
    </row>
    <row r="65" spans="2:9" ht="15.75">
      <c r="B65" s="89" t="s">
        <v>15</v>
      </c>
      <c r="C65" s="142" t="s">
        <v>467</v>
      </c>
      <c r="D65" s="227"/>
      <c r="E65" s="143"/>
      <c r="F65" s="172" t="s">
        <v>468</v>
      </c>
      <c r="G65" s="173"/>
      <c r="H65" s="173"/>
      <c r="I65" s="9"/>
    </row>
    <row r="66" spans="2:9" ht="15.75">
      <c r="B66" s="89" t="s">
        <v>20</v>
      </c>
      <c r="C66" s="141" t="s">
        <v>203</v>
      </c>
      <c r="D66" s="141"/>
      <c r="E66" s="141"/>
      <c r="F66" s="173" t="s">
        <v>204</v>
      </c>
      <c r="G66" s="173"/>
      <c r="H66" s="173"/>
      <c r="I66" s="9"/>
    </row>
    <row r="67" spans="2:9" ht="15.75">
      <c r="B67" s="89" t="s">
        <v>21</v>
      </c>
      <c r="C67" s="141" t="s">
        <v>203</v>
      </c>
      <c r="D67" s="141"/>
      <c r="E67" s="141"/>
      <c r="F67" s="173" t="s">
        <v>204</v>
      </c>
      <c r="G67" s="173"/>
      <c r="H67" s="173"/>
      <c r="I67" s="9"/>
    </row>
    <row r="68" spans="2:9" s="11" customFormat="1" ht="15.75">
      <c r="B68" s="13"/>
      <c r="C68" s="14"/>
      <c r="D68" s="14"/>
      <c r="E68" s="14"/>
      <c r="F68" s="14"/>
      <c r="G68" s="14"/>
      <c r="H68" s="14"/>
      <c r="I68" s="10"/>
    </row>
    <row r="69" spans="2:9" ht="17.25">
      <c r="B69" s="183" t="s">
        <v>105</v>
      </c>
      <c r="C69" s="183"/>
      <c r="D69" s="183"/>
      <c r="E69" s="183"/>
      <c r="F69" s="183"/>
      <c r="G69" s="183"/>
      <c r="H69" s="183"/>
      <c r="I69" s="9"/>
    </row>
    <row r="70" spans="2:9" ht="15.75">
      <c r="B70" s="27" t="s">
        <v>13</v>
      </c>
      <c r="C70" s="154" t="s">
        <v>14</v>
      </c>
      <c r="D70" s="154"/>
      <c r="E70" s="154"/>
      <c r="F70" s="153" t="s">
        <v>91</v>
      </c>
      <c r="G70" s="153"/>
      <c r="H70" s="153"/>
      <c r="I70" s="9"/>
    </row>
    <row r="71" spans="2:9" ht="15.75">
      <c r="B71" s="89" t="s">
        <v>15</v>
      </c>
      <c r="C71" s="228">
        <v>1</v>
      </c>
      <c r="D71" s="141"/>
      <c r="E71" s="141"/>
      <c r="F71" s="172" t="s">
        <v>202</v>
      </c>
      <c r="G71" s="173"/>
      <c r="H71" s="173"/>
      <c r="I71" s="9"/>
    </row>
    <row r="72" spans="2:9" ht="15.75">
      <c r="B72" s="89" t="s">
        <v>20</v>
      </c>
      <c r="C72" s="141" t="s">
        <v>203</v>
      </c>
      <c r="D72" s="141"/>
      <c r="E72" s="141"/>
      <c r="F72" s="172" t="s">
        <v>202</v>
      </c>
      <c r="G72" s="173"/>
      <c r="H72" s="173"/>
      <c r="I72" s="9"/>
    </row>
    <row r="73" spans="2:9" ht="15.75" customHeight="1">
      <c r="B73" s="89" t="s">
        <v>21</v>
      </c>
      <c r="C73" s="141" t="s">
        <v>203</v>
      </c>
      <c r="D73" s="141"/>
      <c r="E73" s="141"/>
      <c r="F73" s="172" t="s">
        <v>202</v>
      </c>
      <c r="G73" s="173"/>
      <c r="H73" s="173"/>
      <c r="I73" s="9"/>
    </row>
    <row r="74" spans="2:9" ht="15.75">
      <c r="B74" s="9"/>
      <c r="C74" s="9"/>
      <c r="D74" s="9"/>
      <c r="E74" s="9"/>
      <c r="F74" s="9"/>
      <c r="G74" s="9"/>
      <c r="H74" s="9"/>
      <c r="I74" s="9"/>
    </row>
    <row r="75" spans="2:9" ht="17.25">
      <c r="B75" s="183" t="s">
        <v>16</v>
      </c>
      <c r="C75" s="183"/>
      <c r="D75" s="183"/>
      <c r="E75" s="183"/>
      <c r="F75" s="183"/>
      <c r="G75" s="183"/>
      <c r="H75" s="183"/>
      <c r="I75" s="9"/>
    </row>
    <row r="76" spans="2:9" ht="15.75">
      <c r="B76" s="26" t="s">
        <v>13</v>
      </c>
      <c r="C76" s="26" t="s">
        <v>17</v>
      </c>
      <c r="D76" s="153" t="s">
        <v>18</v>
      </c>
      <c r="E76" s="153"/>
      <c r="F76" s="153" t="s">
        <v>19</v>
      </c>
      <c r="G76" s="153"/>
      <c r="H76" s="26" t="s">
        <v>93</v>
      </c>
      <c r="I76" s="9"/>
    </row>
    <row r="77" spans="2:9" ht="15.75">
      <c r="B77" s="94" t="s">
        <v>15</v>
      </c>
      <c r="C77" s="94">
        <v>2</v>
      </c>
      <c r="D77" s="131">
        <v>2</v>
      </c>
      <c r="E77" s="133"/>
      <c r="F77" s="161" t="s">
        <v>204</v>
      </c>
      <c r="G77" s="161"/>
      <c r="H77" s="57" t="s">
        <v>205</v>
      </c>
      <c r="I77" s="9"/>
    </row>
    <row r="78" spans="2:9" ht="15.75">
      <c r="B78" s="94" t="s">
        <v>20</v>
      </c>
      <c r="C78" s="94" t="s">
        <v>204</v>
      </c>
      <c r="D78" s="131" t="s">
        <v>204</v>
      </c>
      <c r="E78" s="133"/>
      <c r="F78" s="161" t="s">
        <v>204</v>
      </c>
      <c r="G78" s="161"/>
      <c r="H78" s="94" t="s">
        <v>204</v>
      </c>
      <c r="I78" s="9"/>
    </row>
    <row r="79" spans="2:9" ht="15.75">
      <c r="B79" s="94" t="s">
        <v>21</v>
      </c>
      <c r="C79" s="94">
        <v>6</v>
      </c>
      <c r="D79" s="131">
        <v>4</v>
      </c>
      <c r="E79" s="133"/>
      <c r="F79" s="161">
        <v>2</v>
      </c>
      <c r="G79" s="161"/>
      <c r="H79" s="58" t="s">
        <v>206</v>
      </c>
      <c r="I79" s="9"/>
    </row>
    <row r="80" spans="2:9" s="11" customFormat="1" ht="15.75">
      <c r="B80" s="13"/>
      <c r="C80" s="14"/>
      <c r="D80" s="14"/>
      <c r="E80" s="14"/>
      <c r="F80" s="14"/>
      <c r="G80" s="14"/>
      <c r="H80" s="14"/>
      <c r="I80" s="10"/>
    </row>
    <row r="81" spans="2:16" ht="17.25">
      <c r="B81" s="109" t="s">
        <v>99</v>
      </c>
      <c r="C81" s="109"/>
      <c r="D81" s="109"/>
      <c r="E81" s="109"/>
      <c r="F81" s="109"/>
      <c r="G81" s="109"/>
      <c r="H81" s="109"/>
      <c r="I81" s="8"/>
    </row>
    <row r="82" spans="2:16" ht="15.75">
      <c r="B82" s="26" t="s">
        <v>23</v>
      </c>
      <c r="C82" s="26" t="s">
        <v>24</v>
      </c>
      <c r="D82" s="26" t="s">
        <v>25</v>
      </c>
      <c r="E82" s="26" t="s">
        <v>26</v>
      </c>
      <c r="F82" s="26" t="s">
        <v>27</v>
      </c>
      <c r="G82" s="26" t="s">
        <v>28</v>
      </c>
      <c r="H82" s="26" t="s">
        <v>29</v>
      </c>
    </row>
    <row r="83" spans="2:16" ht="15.75">
      <c r="B83" s="43"/>
      <c r="C83" s="43"/>
      <c r="D83" s="43"/>
      <c r="E83" s="43"/>
      <c r="F83" s="43"/>
      <c r="G83" s="43"/>
      <c r="H83" s="43"/>
    </row>
    <row r="84" spans="2:16" ht="15.75">
      <c r="B84" s="15"/>
      <c r="C84" s="15"/>
      <c r="D84" s="15"/>
      <c r="E84" s="15"/>
      <c r="F84" s="15"/>
      <c r="G84" s="15"/>
      <c r="H84" s="15"/>
      <c r="I84" s="9"/>
      <c r="J84" s="9"/>
      <c r="K84" s="9"/>
      <c r="L84" s="9"/>
      <c r="M84" s="9"/>
      <c r="N84" s="9"/>
      <c r="O84" s="9"/>
      <c r="P84" s="9"/>
    </row>
    <row r="85" spans="2:16" ht="17.25">
      <c r="B85" s="185" t="s">
        <v>82</v>
      </c>
      <c r="C85" s="185"/>
      <c r="D85" s="185"/>
      <c r="E85" s="185"/>
      <c r="F85" s="185"/>
      <c r="G85" s="185"/>
      <c r="H85" s="185"/>
      <c r="I85" s="9"/>
    </row>
    <row r="86" spans="2:16" ht="15.75">
      <c r="B86" s="192" t="s">
        <v>23</v>
      </c>
      <c r="C86" s="192"/>
      <c r="D86" s="28" t="s">
        <v>30</v>
      </c>
      <c r="E86" s="28" t="s">
        <v>31</v>
      </c>
      <c r="F86" s="28" t="s">
        <v>32</v>
      </c>
      <c r="G86" s="193" t="s">
        <v>33</v>
      </c>
      <c r="H86" s="194"/>
    </row>
    <row r="87" spans="2:16" ht="15.75">
      <c r="B87" s="220"/>
      <c r="C87" s="221"/>
      <c r="D87" s="43"/>
      <c r="E87" s="43"/>
      <c r="F87" s="43"/>
      <c r="G87" s="195"/>
      <c r="H87" s="195"/>
    </row>
    <row r="88" spans="2:16" ht="45" customHeight="1">
      <c r="B88" s="184" t="s">
        <v>470</v>
      </c>
      <c r="C88" s="184"/>
      <c r="D88" s="184"/>
      <c r="E88" s="184"/>
      <c r="F88" s="184"/>
      <c r="G88" s="184"/>
      <c r="H88" s="184"/>
      <c r="I88" s="9"/>
    </row>
    <row r="89" spans="2:16" s="11" customFormat="1" ht="15.75">
      <c r="B89" s="14"/>
      <c r="C89" s="14"/>
      <c r="D89" s="14"/>
      <c r="E89" s="14"/>
      <c r="F89" s="14"/>
      <c r="G89" s="14"/>
      <c r="H89" s="10"/>
      <c r="I89" s="10"/>
    </row>
    <row r="90" spans="2:16" ht="17.25">
      <c r="B90" s="178" t="s">
        <v>106</v>
      </c>
      <c r="C90" s="179"/>
      <c r="D90" s="179"/>
      <c r="E90" s="179"/>
      <c r="F90" s="179"/>
      <c r="G90" s="179"/>
      <c r="H90" s="180"/>
      <c r="I90" s="8"/>
    </row>
    <row r="91" spans="2:16" ht="31.5">
      <c r="B91" s="26" t="s">
        <v>23</v>
      </c>
      <c r="C91" s="26" t="s">
        <v>24</v>
      </c>
      <c r="D91" s="26" t="s">
        <v>25</v>
      </c>
      <c r="E91" s="26" t="s">
        <v>26</v>
      </c>
      <c r="F91" s="26" t="s">
        <v>28</v>
      </c>
      <c r="G91" s="26" t="s">
        <v>34</v>
      </c>
      <c r="H91" s="27" t="s">
        <v>35</v>
      </c>
    </row>
    <row r="92" spans="2:16" ht="99.95" customHeight="1">
      <c r="B92" s="186" t="s">
        <v>131</v>
      </c>
      <c r="C92" s="95" t="s">
        <v>132</v>
      </c>
      <c r="D92" s="127">
        <v>40</v>
      </c>
      <c r="E92" s="188">
        <v>1846</v>
      </c>
      <c r="F92" s="190">
        <v>0.23</v>
      </c>
      <c r="G92" s="188">
        <v>9</v>
      </c>
      <c r="H92" s="233" t="s">
        <v>133</v>
      </c>
    </row>
    <row r="93" spans="2:16" ht="99.95" customHeight="1">
      <c r="B93" s="187"/>
      <c r="C93" s="91" t="s">
        <v>134</v>
      </c>
      <c r="D93" s="130"/>
      <c r="E93" s="189"/>
      <c r="F93" s="191"/>
      <c r="G93" s="189"/>
      <c r="H93" s="234"/>
    </row>
    <row r="94" spans="2:16" s="17" customFormat="1" ht="15.75">
      <c r="B94" s="14"/>
      <c r="C94" s="14"/>
      <c r="D94" s="14"/>
      <c r="E94" s="14"/>
      <c r="F94" s="14"/>
      <c r="G94" s="14"/>
      <c r="H94" s="14"/>
      <c r="I94" s="16"/>
    </row>
    <row r="95" spans="2:16" ht="17.25">
      <c r="B95" s="185" t="s">
        <v>36</v>
      </c>
      <c r="C95" s="185"/>
      <c r="D95" s="185"/>
      <c r="E95" s="185"/>
      <c r="F95" s="185"/>
      <c r="G95" s="185"/>
      <c r="H95" s="185"/>
      <c r="I95" s="9"/>
    </row>
    <row r="96" spans="2:16" ht="31.5">
      <c r="B96" s="26" t="s">
        <v>37</v>
      </c>
      <c r="C96" s="26" t="s">
        <v>38</v>
      </c>
      <c r="D96" s="18" t="s">
        <v>95</v>
      </c>
      <c r="E96" s="26" t="s">
        <v>39</v>
      </c>
      <c r="F96" s="26" t="s">
        <v>40</v>
      </c>
      <c r="G96" s="27" t="s">
        <v>41</v>
      </c>
      <c r="H96" s="26" t="s">
        <v>42</v>
      </c>
      <c r="I96" s="9"/>
    </row>
    <row r="97" spans="2:9" ht="60">
      <c r="B97" s="84">
        <v>407897</v>
      </c>
      <c r="C97" s="79" t="s">
        <v>388</v>
      </c>
      <c r="D97" s="80"/>
      <c r="E97" s="76" t="s">
        <v>389</v>
      </c>
      <c r="F97" s="77" t="s">
        <v>390</v>
      </c>
      <c r="G97" s="77" t="s">
        <v>391</v>
      </c>
      <c r="H97" s="85" t="s">
        <v>392</v>
      </c>
      <c r="I97" s="9"/>
    </row>
    <row r="98" spans="2:9" ht="60">
      <c r="B98" s="84">
        <v>407890</v>
      </c>
      <c r="C98" s="79" t="s">
        <v>393</v>
      </c>
      <c r="D98" s="80"/>
      <c r="E98" s="76" t="s">
        <v>394</v>
      </c>
      <c r="F98" s="78" t="s">
        <v>395</v>
      </c>
      <c r="G98" s="77" t="s">
        <v>391</v>
      </c>
      <c r="H98" s="85" t="s">
        <v>396</v>
      </c>
      <c r="I98" s="9"/>
    </row>
    <row r="99" spans="2:9" ht="60">
      <c r="B99" s="84">
        <v>407940</v>
      </c>
      <c r="C99" s="79" t="s">
        <v>397</v>
      </c>
      <c r="D99" s="80"/>
      <c r="E99" s="103" t="s">
        <v>398</v>
      </c>
      <c r="F99" s="104"/>
      <c r="G99" s="105"/>
      <c r="H99" s="85" t="s">
        <v>399</v>
      </c>
      <c r="I99" s="9"/>
    </row>
    <row r="100" spans="2:9" ht="60">
      <c r="B100" s="84">
        <v>414332</v>
      </c>
      <c r="C100" s="79" t="s">
        <v>400</v>
      </c>
      <c r="D100" s="80"/>
      <c r="E100" s="76" t="s">
        <v>401</v>
      </c>
      <c r="F100" s="78" t="s">
        <v>402</v>
      </c>
      <c r="G100" s="77" t="s">
        <v>391</v>
      </c>
      <c r="H100" s="86" t="s">
        <v>403</v>
      </c>
      <c r="I100" s="9"/>
    </row>
    <row r="101" spans="2:9" ht="90">
      <c r="B101" s="84">
        <v>407939</v>
      </c>
      <c r="C101" s="79" t="s">
        <v>404</v>
      </c>
      <c r="D101" s="80"/>
      <c r="E101" s="76" t="s">
        <v>401</v>
      </c>
      <c r="F101" s="51"/>
      <c r="G101" s="78" t="s">
        <v>405</v>
      </c>
      <c r="H101" s="86" t="s">
        <v>406</v>
      </c>
      <c r="I101" s="9"/>
    </row>
    <row r="102" spans="2:9" ht="60">
      <c r="B102" s="84">
        <v>407941</v>
      </c>
      <c r="C102" s="79" t="s">
        <v>407</v>
      </c>
      <c r="D102" s="80"/>
      <c r="E102" s="76">
        <v>99810132</v>
      </c>
      <c r="F102" s="51"/>
      <c r="G102" s="78" t="s">
        <v>405</v>
      </c>
      <c r="H102" s="86" t="s">
        <v>408</v>
      </c>
      <c r="I102" s="9"/>
    </row>
    <row r="103" spans="2:9" ht="60">
      <c r="B103" s="84">
        <v>415375</v>
      </c>
      <c r="C103" s="79" t="s">
        <v>409</v>
      </c>
      <c r="D103" s="80"/>
      <c r="E103" s="76" t="s">
        <v>410</v>
      </c>
      <c r="F103" s="51"/>
      <c r="G103" s="78" t="s">
        <v>405</v>
      </c>
      <c r="H103" s="86" t="s">
        <v>411</v>
      </c>
      <c r="I103" s="9"/>
    </row>
    <row r="104" spans="2:9" ht="60">
      <c r="B104" s="84">
        <v>415220</v>
      </c>
      <c r="C104" s="79" t="s">
        <v>412</v>
      </c>
      <c r="D104" s="80"/>
      <c r="E104" s="76" t="s">
        <v>413</v>
      </c>
      <c r="F104" s="78" t="s">
        <v>414</v>
      </c>
      <c r="G104" s="77" t="s">
        <v>391</v>
      </c>
      <c r="H104" s="86" t="s">
        <v>415</v>
      </c>
      <c r="I104" s="9"/>
    </row>
    <row r="105" spans="2:9" ht="90">
      <c r="B105" s="84">
        <v>390507</v>
      </c>
      <c r="C105" s="79" t="s">
        <v>409</v>
      </c>
      <c r="D105" s="80"/>
      <c r="E105" s="76" t="s">
        <v>416</v>
      </c>
      <c r="F105" s="78" t="s">
        <v>417</v>
      </c>
      <c r="G105" s="77" t="s">
        <v>418</v>
      </c>
      <c r="H105" s="86" t="s">
        <v>419</v>
      </c>
      <c r="I105" s="9"/>
    </row>
    <row r="106" spans="2:9" ht="105">
      <c r="B106" s="84">
        <v>399962</v>
      </c>
      <c r="C106" s="79" t="s">
        <v>420</v>
      </c>
      <c r="D106" s="80"/>
      <c r="E106" s="76" t="s">
        <v>421</v>
      </c>
      <c r="F106" s="78" t="s">
        <v>422</v>
      </c>
      <c r="G106" s="77" t="s">
        <v>418</v>
      </c>
      <c r="H106" s="86" t="s">
        <v>423</v>
      </c>
      <c r="I106" s="9"/>
    </row>
    <row r="107" spans="2:9" ht="105">
      <c r="B107" s="84">
        <v>388297</v>
      </c>
      <c r="C107" s="79" t="s">
        <v>424</v>
      </c>
      <c r="D107" s="80"/>
      <c r="E107" s="76" t="s">
        <v>425</v>
      </c>
      <c r="F107" s="78" t="s">
        <v>426</v>
      </c>
      <c r="G107" s="77" t="s">
        <v>427</v>
      </c>
      <c r="H107" s="86" t="s">
        <v>428</v>
      </c>
      <c r="I107" s="9"/>
    </row>
    <row r="108" spans="2:9" ht="120">
      <c r="B108" s="84">
        <v>414262</v>
      </c>
      <c r="C108" s="79" t="s">
        <v>429</v>
      </c>
      <c r="D108" s="80"/>
      <c r="E108" s="76" t="s">
        <v>430</v>
      </c>
      <c r="F108" s="78" t="s">
        <v>431</v>
      </c>
      <c r="G108" s="77" t="s">
        <v>418</v>
      </c>
      <c r="H108" s="86" t="s">
        <v>432</v>
      </c>
      <c r="I108" s="9"/>
    </row>
    <row r="109" spans="2:9" ht="105">
      <c r="B109" s="84">
        <v>414436</v>
      </c>
      <c r="C109" s="79" t="s">
        <v>433</v>
      </c>
      <c r="D109" s="94"/>
      <c r="E109" s="76" t="s">
        <v>434</v>
      </c>
      <c r="F109" s="78" t="s">
        <v>435</v>
      </c>
      <c r="G109" s="77" t="s">
        <v>418</v>
      </c>
      <c r="H109" s="86" t="s">
        <v>436</v>
      </c>
      <c r="I109" s="9"/>
    </row>
    <row r="110" spans="2:9" s="17" customFormat="1" ht="15.75">
      <c r="B110" s="14"/>
      <c r="C110" s="14"/>
      <c r="D110" s="14"/>
      <c r="E110" s="14"/>
      <c r="F110" s="14"/>
      <c r="G110" s="14"/>
      <c r="H110" s="14"/>
      <c r="I110" s="16"/>
    </row>
    <row r="111" spans="2:9" ht="17.25">
      <c r="B111" s="109" t="s">
        <v>101</v>
      </c>
      <c r="C111" s="109"/>
      <c r="D111" s="109"/>
      <c r="E111" s="109"/>
      <c r="F111" s="109"/>
      <c r="G111" s="109"/>
      <c r="H111" s="109"/>
      <c r="I111" s="9"/>
    </row>
    <row r="112" spans="2:9" ht="30.75" customHeight="1">
      <c r="B112" s="26" t="s">
        <v>43</v>
      </c>
      <c r="C112" s="26" t="s">
        <v>44</v>
      </c>
      <c r="D112" s="26" t="s">
        <v>23</v>
      </c>
      <c r="E112" s="26" t="s">
        <v>45</v>
      </c>
      <c r="F112" s="26" t="s">
        <v>46</v>
      </c>
      <c r="G112" s="26" t="s">
        <v>47</v>
      </c>
      <c r="H112" s="27" t="s">
        <v>48</v>
      </c>
      <c r="I112" s="9"/>
    </row>
    <row r="113" spans="2:9" s="11" customFormat="1" ht="15.75">
      <c r="B113" s="46">
        <v>100</v>
      </c>
      <c r="C113" s="59">
        <v>111</v>
      </c>
      <c r="D113" s="52" t="s">
        <v>223</v>
      </c>
      <c r="E113" s="60">
        <v>12760347408</v>
      </c>
      <c r="F113" s="60">
        <v>2446956618</v>
      </c>
      <c r="G113" s="60">
        <f>E113-F113</f>
        <v>10313390790</v>
      </c>
      <c r="H113" s="36" t="s">
        <v>482</v>
      </c>
      <c r="I113" s="10"/>
    </row>
    <row r="114" spans="2:9" s="11" customFormat="1" ht="30">
      <c r="B114" s="45"/>
      <c r="C114" s="61">
        <v>113</v>
      </c>
      <c r="D114" s="51" t="s">
        <v>224</v>
      </c>
      <c r="E114" s="60">
        <v>476214000</v>
      </c>
      <c r="F114" s="60">
        <v>107998797</v>
      </c>
      <c r="G114" s="60">
        <f t="shared" ref="G114:G188" si="0">E114-F114</f>
        <v>368215203</v>
      </c>
      <c r="H114" s="44"/>
      <c r="I114" s="10"/>
    </row>
    <row r="115" spans="2:9" s="11" customFormat="1" ht="15.75">
      <c r="B115" s="45"/>
      <c r="C115" s="61">
        <v>114</v>
      </c>
      <c r="D115" s="51" t="s">
        <v>225</v>
      </c>
      <c r="E115" s="60">
        <v>1103046784</v>
      </c>
      <c r="F115" s="60">
        <v>0</v>
      </c>
      <c r="G115" s="60">
        <f t="shared" si="0"/>
        <v>1103046784</v>
      </c>
      <c r="H115" s="44"/>
      <c r="I115" s="10"/>
    </row>
    <row r="116" spans="2:9" s="11" customFormat="1" ht="30">
      <c r="B116" s="46">
        <v>120</v>
      </c>
      <c r="C116" s="59">
        <v>123</v>
      </c>
      <c r="D116" s="52" t="s">
        <v>226</v>
      </c>
      <c r="E116" s="60">
        <v>617333416</v>
      </c>
      <c r="F116" s="60">
        <v>150121215</v>
      </c>
      <c r="G116" s="60">
        <f t="shared" si="0"/>
        <v>467212201</v>
      </c>
      <c r="H116" s="44"/>
      <c r="I116" s="10"/>
    </row>
    <row r="117" spans="2:9" s="11" customFormat="1" ht="30.75" customHeight="1">
      <c r="B117" s="45"/>
      <c r="C117" s="61">
        <v>125</v>
      </c>
      <c r="D117" s="51" t="s">
        <v>227</v>
      </c>
      <c r="E117" s="60">
        <v>425863008</v>
      </c>
      <c r="F117" s="60">
        <v>55679938</v>
      </c>
      <c r="G117" s="60">
        <f>E117-F117</f>
        <v>370183070</v>
      </c>
      <c r="H117" s="44"/>
      <c r="I117" s="10"/>
    </row>
    <row r="118" spans="2:9" s="11" customFormat="1" ht="15.75">
      <c r="B118" s="46">
        <v>130</v>
      </c>
      <c r="C118" s="59">
        <v>131</v>
      </c>
      <c r="D118" s="52" t="s">
        <v>228</v>
      </c>
      <c r="E118" s="60">
        <v>728300000</v>
      </c>
      <c r="F118" s="60">
        <v>22303916</v>
      </c>
      <c r="G118" s="60">
        <f t="shared" si="0"/>
        <v>705996084</v>
      </c>
      <c r="H118" s="44"/>
      <c r="I118" s="10"/>
    </row>
    <row r="119" spans="2:9" s="11" customFormat="1" ht="30">
      <c r="B119" s="45"/>
      <c r="C119" s="61">
        <v>133</v>
      </c>
      <c r="D119" s="51" t="s">
        <v>229</v>
      </c>
      <c r="E119" s="60">
        <v>3024010080</v>
      </c>
      <c r="F119" s="60">
        <v>796549308</v>
      </c>
      <c r="G119" s="60">
        <f t="shared" si="0"/>
        <v>2227460772</v>
      </c>
      <c r="H119" s="44"/>
      <c r="I119" s="10"/>
    </row>
    <row r="120" spans="2:9" s="11" customFormat="1" ht="30">
      <c r="B120" s="45"/>
      <c r="C120" s="61">
        <v>137</v>
      </c>
      <c r="D120" s="51" t="s">
        <v>230</v>
      </c>
      <c r="E120" s="60">
        <v>108000000</v>
      </c>
      <c r="F120" s="60">
        <v>9000000</v>
      </c>
      <c r="G120" s="60">
        <f t="shared" si="0"/>
        <v>99000000</v>
      </c>
      <c r="H120" s="44"/>
      <c r="I120" s="10"/>
    </row>
    <row r="121" spans="2:9" s="11" customFormat="1" ht="30">
      <c r="B121" s="46">
        <v>140</v>
      </c>
      <c r="C121" s="59">
        <v>141</v>
      </c>
      <c r="D121" s="52" t="s">
        <v>231</v>
      </c>
      <c r="E121" s="60">
        <v>284075000</v>
      </c>
      <c r="F121" s="60">
        <v>55475000</v>
      </c>
      <c r="G121" s="60">
        <f t="shared" si="0"/>
        <v>228600000</v>
      </c>
      <c r="H121" s="44"/>
      <c r="I121" s="10"/>
    </row>
    <row r="122" spans="2:9" s="11" customFormat="1" ht="15.75">
      <c r="B122" s="45"/>
      <c r="C122" s="61">
        <v>144</v>
      </c>
      <c r="D122" s="51" t="s">
        <v>232</v>
      </c>
      <c r="E122" s="60">
        <v>3058157615</v>
      </c>
      <c r="F122" s="60">
        <v>485623426</v>
      </c>
      <c r="G122" s="60">
        <f t="shared" si="0"/>
        <v>2572534189</v>
      </c>
      <c r="H122" s="44"/>
      <c r="I122" s="10"/>
    </row>
    <row r="123" spans="2:9" s="11" customFormat="1" ht="30">
      <c r="B123" s="45"/>
      <c r="C123" s="61">
        <v>145</v>
      </c>
      <c r="D123" s="51" t="s">
        <v>233</v>
      </c>
      <c r="E123" s="60">
        <v>3379469520</v>
      </c>
      <c r="F123" s="60">
        <v>481324388</v>
      </c>
      <c r="G123" s="60">
        <f t="shared" si="0"/>
        <v>2898145132</v>
      </c>
      <c r="H123" s="44"/>
      <c r="I123" s="10"/>
    </row>
    <row r="124" spans="2:9" s="11" customFormat="1" ht="30">
      <c r="B124" s="45">
        <v>190</v>
      </c>
      <c r="C124" s="61">
        <v>199</v>
      </c>
      <c r="D124" s="51" t="s">
        <v>234</v>
      </c>
      <c r="E124" s="60">
        <v>907314364</v>
      </c>
      <c r="F124" s="60">
        <v>181175253</v>
      </c>
      <c r="G124" s="60">
        <f t="shared" si="0"/>
        <v>726139111</v>
      </c>
      <c r="H124" s="44"/>
      <c r="I124" s="10"/>
    </row>
    <row r="125" spans="2:9" s="11" customFormat="1" ht="15.75">
      <c r="B125" s="46">
        <v>200</v>
      </c>
      <c r="C125" s="59">
        <v>211</v>
      </c>
      <c r="D125" s="52" t="s">
        <v>235</v>
      </c>
      <c r="E125" s="60">
        <v>435000000</v>
      </c>
      <c r="F125" s="60">
        <v>107534018</v>
      </c>
      <c r="G125" s="60">
        <f t="shared" si="0"/>
        <v>327465982</v>
      </c>
      <c r="H125" s="44"/>
      <c r="I125" s="10"/>
    </row>
    <row r="126" spans="2:9" s="11" customFormat="1" ht="15.75">
      <c r="B126" s="45"/>
      <c r="C126" s="61">
        <v>212</v>
      </c>
      <c r="D126" s="51" t="s">
        <v>236</v>
      </c>
      <c r="E126" s="60">
        <v>64950000</v>
      </c>
      <c r="F126" s="60">
        <v>9513598</v>
      </c>
      <c r="G126" s="60">
        <f t="shared" si="0"/>
        <v>55436402</v>
      </c>
      <c r="H126" s="44"/>
      <c r="I126" s="10"/>
    </row>
    <row r="127" spans="2:9" s="11" customFormat="1" ht="45">
      <c r="B127" s="45"/>
      <c r="C127" s="61">
        <v>214</v>
      </c>
      <c r="D127" s="51" t="s">
        <v>237</v>
      </c>
      <c r="E127" s="60">
        <v>174050000</v>
      </c>
      <c r="F127" s="60">
        <v>14169026</v>
      </c>
      <c r="G127" s="60">
        <f t="shared" si="0"/>
        <v>159880974</v>
      </c>
      <c r="H127" s="44"/>
      <c r="I127" s="10"/>
    </row>
    <row r="128" spans="2:9" s="11" customFormat="1" ht="30">
      <c r="B128" s="45"/>
      <c r="C128" s="61">
        <v>215</v>
      </c>
      <c r="D128" s="51" t="s">
        <v>238</v>
      </c>
      <c r="E128" s="60">
        <v>114500000</v>
      </c>
      <c r="F128" s="60">
        <v>0</v>
      </c>
      <c r="G128" s="60">
        <f t="shared" si="0"/>
        <v>114500000</v>
      </c>
      <c r="H128" s="44"/>
      <c r="I128" s="10"/>
    </row>
    <row r="129" spans="2:9" s="11" customFormat="1" ht="15.75">
      <c r="B129" s="46">
        <v>220</v>
      </c>
      <c r="C129" s="59">
        <v>221</v>
      </c>
      <c r="D129" s="52" t="s">
        <v>239</v>
      </c>
      <c r="E129" s="60">
        <v>2000000</v>
      </c>
      <c r="F129" s="60">
        <v>80000</v>
      </c>
      <c r="G129" s="60">
        <f t="shared" si="0"/>
        <v>1920000</v>
      </c>
      <c r="H129" s="44"/>
      <c r="I129" s="10"/>
    </row>
    <row r="130" spans="2:9" s="11" customFormat="1" ht="32.25" customHeight="1">
      <c r="B130" s="45"/>
      <c r="C130" s="61">
        <v>223</v>
      </c>
      <c r="D130" s="51" t="s">
        <v>240</v>
      </c>
      <c r="E130" s="60">
        <v>400000000</v>
      </c>
      <c r="F130" s="60">
        <v>101091500</v>
      </c>
      <c r="G130" s="60">
        <f t="shared" si="0"/>
        <v>298908500</v>
      </c>
      <c r="H130" s="44"/>
      <c r="I130" s="10"/>
    </row>
    <row r="131" spans="2:9" s="11" customFormat="1" ht="15.75">
      <c r="B131" s="46">
        <v>230</v>
      </c>
      <c r="C131" s="59">
        <v>231</v>
      </c>
      <c r="D131" s="52" t="s">
        <v>241</v>
      </c>
      <c r="E131" s="60">
        <v>1550000000</v>
      </c>
      <c r="F131" s="60">
        <v>82796993</v>
      </c>
      <c r="G131" s="60">
        <f t="shared" si="0"/>
        <v>1467203007</v>
      </c>
      <c r="H131" s="44"/>
      <c r="I131" s="10"/>
    </row>
    <row r="132" spans="2:9" s="11" customFormat="1" ht="15.75">
      <c r="B132" s="45"/>
      <c r="C132" s="61">
        <v>232</v>
      </c>
      <c r="D132" s="51" t="s">
        <v>242</v>
      </c>
      <c r="E132" s="60">
        <v>1586633884</v>
      </c>
      <c r="F132" s="60">
        <v>710390206</v>
      </c>
      <c r="G132" s="60">
        <f t="shared" si="0"/>
        <v>876243678</v>
      </c>
      <c r="H132" s="44"/>
      <c r="I132" s="10"/>
    </row>
    <row r="133" spans="2:9" s="11" customFormat="1" ht="33.75" customHeight="1">
      <c r="B133" s="45"/>
      <c r="C133" s="61">
        <v>239</v>
      </c>
      <c r="D133" s="51" t="s">
        <v>243</v>
      </c>
      <c r="E133" s="60">
        <v>150000000</v>
      </c>
      <c r="F133" s="60">
        <v>26327249</v>
      </c>
      <c r="G133" s="60">
        <f t="shared" si="0"/>
        <v>123672751</v>
      </c>
      <c r="H133" s="44"/>
      <c r="I133" s="10"/>
    </row>
    <row r="134" spans="2:9" s="11" customFormat="1" ht="45">
      <c r="B134" s="45">
        <v>240</v>
      </c>
      <c r="C134" s="61">
        <v>242</v>
      </c>
      <c r="D134" s="51" t="s">
        <v>244</v>
      </c>
      <c r="E134" s="60">
        <v>550000000</v>
      </c>
      <c r="F134" s="60">
        <v>293947108</v>
      </c>
      <c r="G134" s="60">
        <f t="shared" si="0"/>
        <v>256052892</v>
      </c>
      <c r="H134" s="44"/>
      <c r="I134" s="10"/>
    </row>
    <row r="135" spans="2:9" s="11" customFormat="1" ht="45">
      <c r="B135" s="45"/>
      <c r="C135" s="61">
        <v>243</v>
      </c>
      <c r="D135" s="51" t="s">
        <v>245</v>
      </c>
      <c r="E135" s="60">
        <v>308000000</v>
      </c>
      <c r="F135" s="60">
        <v>31273154</v>
      </c>
      <c r="G135" s="60">
        <f t="shared" si="0"/>
        <v>276726846</v>
      </c>
      <c r="H135" s="44"/>
      <c r="I135" s="10"/>
    </row>
    <row r="136" spans="2:9" s="11" customFormat="1" ht="60">
      <c r="B136" s="45"/>
      <c r="C136" s="61">
        <v>244</v>
      </c>
      <c r="D136" s="51" t="s">
        <v>246</v>
      </c>
      <c r="E136" s="60">
        <v>614600000</v>
      </c>
      <c r="F136" s="60">
        <v>244099703</v>
      </c>
      <c r="G136" s="60">
        <f t="shared" si="0"/>
        <v>370500297</v>
      </c>
      <c r="H136" s="44"/>
      <c r="I136" s="10"/>
    </row>
    <row r="137" spans="2:9" s="11" customFormat="1" ht="30">
      <c r="B137" s="45"/>
      <c r="C137" s="61">
        <v>245</v>
      </c>
      <c r="D137" s="51" t="s">
        <v>247</v>
      </c>
      <c r="E137" s="60">
        <v>2204000000</v>
      </c>
      <c r="F137" s="60">
        <v>382248235</v>
      </c>
      <c r="G137" s="60">
        <f t="shared" si="0"/>
        <v>1821751765</v>
      </c>
      <c r="H137" s="44"/>
      <c r="I137" s="10"/>
    </row>
    <row r="138" spans="2:9" s="11" customFormat="1" ht="45">
      <c r="B138" s="45"/>
      <c r="C138" s="61">
        <v>246</v>
      </c>
      <c r="D138" s="51" t="s">
        <v>248</v>
      </c>
      <c r="E138" s="60">
        <v>40000000</v>
      </c>
      <c r="F138" s="60">
        <v>0</v>
      </c>
      <c r="G138" s="60">
        <f t="shared" si="0"/>
        <v>40000000</v>
      </c>
      <c r="H138" s="44"/>
      <c r="I138" s="10"/>
    </row>
    <row r="139" spans="2:9" s="11" customFormat="1" ht="30">
      <c r="B139" s="46">
        <v>250</v>
      </c>
      <c r="C139" s="59">
        <v>251</v>
      </c>
      <c r="D139" s="52" t="s">
        <v>249</v>
      </c>
      <c r="E139" s="60">
        <v>1153000000</v>
      </c>
      <c r="F139" s="60">
        <v>131433839</v>
      </c>
      <c r="G139" s="60">
        <f t="shared" si="0"/>
        <v>1021566161</v>
      </c>
      <c r="H139" s="44"/>
      <c r="I139" s="10"/>
    </row>
    <row r="140" spans="2:9" s="11" customFormat="1" ht="45">
      <c r="B140" s="45">
        <v>260</v>
      </c>
      <c r="C140" s="61">
        <v>261</v>
      </c>
      <c r="D140" s="51" t="s">
        <v>250</v>
      </c>
      <c r="E140" s="60">
        <v>17000000</v>
      </c>
      <c r="F140" s="60">
        <v>0</v>
      </c>
      <c r="G140" s="60">
        <f t="shared" si="0"/>
        <v>17000000</v>
      </c>
      <c r="H140" s="44"/>
      <c r="I140" s="10"/>
    </row>
    <row r="141" spans="2:9" s="11" customFormat="1" ht="48" customHeight="1">
      <c r="B141" s="45"/>
      <c r="C141" s="61">
        <v>262</v>
      </c>
      <c r="D141" s="51" t="s">
        <v>251</v>
      </c>
      <c r="E141" s="60">
        <v>321217400</v>
      </c>
      <c r="F141" s="60">
        <v>3658700</v>
      </c>
      <c r="G141" s="60">
        <f t="shared" si="0"/>
        <v>317558700</v>
      </c>
      <c r="H141" s="44"/>
      <c r="I141" s="10"/>
    </row>
    <row r="142" spans="2:9" s="11" customFormat="1" ht="30" customHeight="1">
      <c r="B142" s="45"/>
      <c r="C142" s="61">
        <v>263</v>
      </c>
      <c r="D142" s="51" t="s">
        <v>252</v>
      </c>
      <c r="E142" s="60">
        <v>20000000</v>
      </c>
      <c r="F142" s="60">
        <v>1690445</v>
      </c>
      <c r="G142" s="60">
        <f t="shared" si="0"/>
        <v>18309555</v>
      </c>
      <c r="H142" s="44"/>
      <c r="I142" s="10"/>
    </row>
    <row r="143" spans="2:9" s="11" customFormat="1" ht="30">
      <c r="B143" s="45"/>
      <c r="C143" s="61">
        <v>264</v>
      </c>
      <c r="D143" s="51" t="s">
        <v>253</v>
      </c>
      <c r="E143" s="60">
        <v>750000000</v>
      </c>
      <c r="F143" s="60">
        <v>0</v>
      </c>
      <c r="G143" s="60">
        <f t="shared" si="0"/>
        <v>750000000</v>
      </c>
      <c r="H143" s="44"/>
      <c r="I143" s="10"/>
    </row>
    <row r="144" spans="2:9" s="11" customFormat="1" ht="30">
      <c r="B144" s="45"/>
      <c r="C144" s="61">
        <v>265</v>
      </c>
      <c r="D144" s="51" t="s">
        <v>254</v>
      </c>
      <c r="E144" s="60">
        <v>6392277953</v>
      </c>
      <c r="F144" s="60">
        <v>548076277</v>
      </c>
      <c r="G144" s="60">
        <f t="shared" si="0"/>
        <v>5844201676</v>
      </c>
      <c r="H144" s="44"/>
      <c r="I144" s="10"/>
    </row>
    <row r="145" spans="2:9" s="11" customFormat="1" ht="52.5" customHeight="1">
      <c r="B145" s="45"/>
      <c r="C145" s="61">
        <v>266</v>
      </c>
      <c r="D145" s="51" t="s">
        <v>255</v>
      </c>
      <c r="E145" s="60">
        <v>2547482320</v>
      </c>
      <c r="F145" s="60">
        <v>217539166</v>
      </c>
      <c r="G145" s="60">
        <f t="shared" si="0"/>
        <v>2329943154</v>
      </c>
      <c r="H145" s="44"/>
      <c r="I145" s="10"/>
    </row>
    <row r="146" spans="2:9" s="11" customFormat="1" ht="30">
      <c r="B146" s="45"/>
      <c r="C146" s="61">
        <v>267</v>
      </c>
      <c r="D146" s="51" t="s">
        <v>256</v>
      </c>
      <c r="E146" s="60">
        <v>5615000000</v>
      </c>
      <c r="F146" s="60">
        <v>1696173332</v>
      </c>
      <c r="G146" s="60">
        <f t="shared" si="0"/>
        <v>3918826668</v>
      </c>
      <c r="H146" s="44"/>
      <c r="I146" s="10"/>
    </row>
    <row r="147" spans="2:9" s="11" customFormat="1" ht="30">
      <c r="B147" s="45"/>
      <c r="C147" s="61">
        <v>268</v>
      </c>
      <c r="D147" s="51" t="s">
        <v>257</v>
      </c>
      <c r="E147" s="60">
        <v>390000000</v>
      </c>
      <c r="F147" s="60">
        <v>9491978</v>
      </c>
      <c r="G147" s="60">
        <f t="shared" si="0"/>
        <v>380508022</v>
      </c>
      <c r="H147" s="44"/>
      <c r="I147" s="10"/>
    </row>
    <row r="148" spans="2:9" s="11" customFormat="1" ht="30">
      <c r="B148" s="45"/>
      <c r="C148" s="61">
        <v>269</v>
      </c>
      <c r="D148" s="51" t="s">
        <v>258</v>
      </c>
      <c r="E148" s="60">
        <v>13500000</v>
      </c>
      <c r="F148" s="60">
        <v>500000</v>
      </c>
      <c r="G148" s="60">
        <f t="shared" si="0"/>
        <v>13000000</v>
      </c>
      <c r="H148" s="44"/>
      <c r="I148" s="10"/>
    </row>
    <row r="149" spans="2:9" s="11" customFormat="1" ht="15.75">
      <c r="B149" s="46">
        <v>270</v>
      </c>
      <c r="C149" s="59">
        <v>271</v>
      </c>
      <c r="D149" s="52" t="s">
        <v>259</v>
      </c>
      <c r="E149" s="60">
        <v>3840000000</v>
      </c>
      <c r="F149" s="60">
        <v>737295000</v>
      </c>
      <c r="G149" s="60">
        <f t="shared" si="0"/>
        <v>3102705000</v>
      </c>
      <c r="H149" s="44"/>
      <c r="I149" s="10"/>
    </row>
    <row r="150" spans="2:9" s="11" customFormat="1" ht="32.25" customHeight="1">
      <c r="B150" s="46">
        <v>280</v>
      </c>
      <c r="C150" s="59">
        <v>281</v>
      </c>
      <c r="D150" s="52" t="s">
        <v>260</v>
      </c>
      <c r="E150" s="60">
        <v>540000000</v>
      </c>
      <c r="F150" s="60">
        <v>15375000</v>
      </c>
      <c r="G150" s="60">
        <f t="shared" si="0"/>
        <v>524625000</v>
      </c>
      <c r="H150" s="44"/>
      <c r="I150" s="10"/>
    </row>
    <row r="151" spans="2:9" s="11" customFormat="1" ht="15.75">
      <c r="B151" s="45"/>
      <c r="C151" s="61">
        <v>282</v>
      </c>
      <c r="D151" s="51" t="s">
        <v>261</v>
      </c>
      <c r="E151" s="60">
        <v>3001206250</v>
      </c>
      <c r="F151" s="60">
        <v>1116900000</v>
      </c>
      <c r="G151" s="60">
        <f t="shared" si="0"/>
        <v>1884306250</v>
      </c>
      <c r="H151" s="44"/>
      <c r="I151" s="10"/>
    </row>
    <row r="152" spans="2:9" s="11" customFormat="1" ht="15.75">
      <c r="B152" s="45"/>
      <c r="C152" s="61">
        <v>284</v>
      </c>
      <c r="D152" s="51" t="s">
        <v>262</v>
      </c>
      <c r="E152" s="60">
        <v>20000000</v>
      </c>
      <c r="F152" s="60">
        <v>4544100</v>
      </c>
      <c r="G152" s="60">
        <f t="shared" si="0"/>
        <v>15455900</v>
      </c>
      <c r="H152" s="44"/>
      <c r="I152" s="10"/>
    </row>
    <row r="153" spans="2:9" s="11" customFormat="1" ht="15.75">
      <c r="B153" s="45"/>
      <c r="C153" s="61">
        <v>288</v>
      </c>
      <c r="D153" s="51" t="s">
        <v>263</v>
      </c>
      <c r="E153" s="60">
        <v>30000000</v>
      </c>
      <c r="F153" s="60">
        <v>1039500</v>
      </c>
      <c r="G153" s="60">
        <f t="shared" si="0"/>
        <v>28960500</v>
      </c>
      <c r="H153" s="44"/>
      <c r="I153" s="10"/>
    </row>
    <row r="154" spans="2:9" s="11" customFormat="1" ht="30">
      <c r="B154" s="46">
        <v>290</v>
      </c>
      <c r="C154" s="59">
        <v>291</v>
      </c>
      <c r="D154" s="52" t="s">
        <v>264</v>
      </c>
      <c r="E154" s="60">
        <v>60000000</v>
      </c>
      <c r="F154" s="60">
        <v>10000000</v>
      </c>
      <c r="G154" s="60">
        <f t="shared" si="0"/>
        <v>50000000</v>
      </c>
      <c r="H154" s="44"/>
      <c r="I154" s="10"/>
    </row>
    <row r="155" spans="2:9" s="11" customFormat="1" ht="30">
      <c r="B155" s="45"/>
      <c r="C155" s="61">
        <v>293</v>
      </c>
      <c r="D155" s="51" t="s">
        <v>265</v>
      </c>
      <c r="E155" s="60">
        <v>35000000</v>
      </c>
      <c r="F155" s="60">
        <v>10350000</v>
      </c>
      <c r="G155" s="60">
        <f t="shared" si="0"/>
        <v>24650000</v>
      </c>
      <c r="H155" s="44"/>
      <c r="I155" s="10"/>
    </row>
    <row r="156" spans="2:9" s="11" customFormat="1" ht="30">
      <c r="B156" s="46">
        <v>300</v>
      </c>
      <c r="C156" s="59">
        <v>311</v>
      </c>
      <c r="D156" s="52" t="s">
        <v>266</v>
      </c>
      <c r="E156" s="60">
        <v>100210000</v>
      </c>
      <c r="F156" s="60">
        <v>3866365</v>
      </c>
      <c r="G156" s="60">
        <f t="shared" si="0"/>
        <v>96343635</v>
      </c>
      <c r="H156" s="44"/>
      <c r="I156" s="10"/>
    </row>
    <row r="157" spans="2:9" s="11" customFormat="1" ht="36" customHeight="1">
      <c r="B157" s="45">
        <v>320</v>
      </c>
      <c r="C157" s="61">
        <v>323</v>
      </c>
      <c r="D157" s="51" t="s">
        <v>267</v>
      </c>
      <c r="E157" s="60">
        <v>111275000</v>
      </c>
      <c r="F157" s="60">
        <v>0</v>
      </c>
      <c r="G157" s="60">
        <f t="shared" si="0"/>
        <v>111275000</v>
      </c>
      <c r="H157" s="44"/>
      <c r="I157" s="10"/>
    </row>
    <row r="158" spans="2:9" s="11" customFormat="1" ht="30">
      <c r="B158" s="46">
        <v>330</v>
      </c>
      <c r="C158" s="59">
        <v>331</v>
      </c>
      <c r="D158" s="52" t="s">
        <v>268</v>
      </c>
      <c r="E158" s="60">
        <v>93000000</v>
      </c>
      <c r="F158" s="60">
        <v>251000</v>
      </c>
      <c r="G158" s="60">
        <f t="shared" si="0"/>
        <v>92749000</v>
      </c>
      <c r="H158" s="44"/>
      <c r="I158" s="10"/>
    </row>
    <row r="159" spans="2:9" s="11" customFormat="1" ht="30">
      <c r="B159" s="45"/>
      <c r="C159" s="61">
        <v>333</v>
      </c>
      <c r="D159" s="51" t="s">
        <v>269</v>
      </c>
      <c r="E159" s="60">
        <v>85000000</v>
      </c>
      <c r="F159" s="60">
        <v>18862600</v>
      </c>
      <c r="G159" s="60">
        <f t="shared" si="0"/>
        <v>66137400</v>
      </c>
      <c r="H159" s="44"/>
      <c r="I159" s="10"/>
    </row>
    <row r="160" spans="2:9" s="11" customFormat="1" ht="30">
      <c r="B160" s="45"/>
      <c r="C160" s="61">
        <v>334</v>
      </c>
      <c r="D160" s="51" t="s">
        <v>270</v>
      </c>
      <c r="E160" s="60">
        <v>47000000</v>
      </c>
      <c r="F160" s="60">
        <v>203500</v>
      </c>
      <c r="G160" s="60">
        <f t="shared" si="0"/>
        <v>46796500</v>
      </c>
      <c r="H160" s="44"/>
      <c r="I160" s="10"/>
    </row>
    <row r="161" spans="2:9" s="11" customFormat="1" ht="30">
      <c r="B161" s="45"/>
      <c r="C161" s="61">
        <v>335</v>
      </c>
      <c r="D161" s="51" t="s">
        <v>271</v>
      </c>
      <c r="E161" s="60">
        <v>20000000</v>
      </c>
      <c r="F161" s="60">
        <v>5577375</v>
      </c>
      <c r="G161" s="60">
        <f t="shared" si="0"/>
        <v>14422625</v>
      </c>
      <c r="H161" s="44"/>
      <c r="I161" s="10"/>
    </row>
    <row r="162" spans="2:9" s="11" customFormat="1" ht="15.75">
      <c r="B162" s="46">
        <v>340</v>
      </c>
      <c r="C162" s="59">
        <v>341</v>
      </c>
      <c r="D162" s="52" t="s">
        <v>272</v>
      </c>
      <c r="E162" s="60">
        <v>2610000</v>
      </c>
      <c r="F162" s="60">
        <v>88300</v>
      </c>
      <c r="G162" s="60">
        <f t="shared" si="0"/>
        <v>2521700</v>
      </c>
      <c r="H162" s="44"/>
      <c r="I162" s="10"/>
    </row>
    <row r="163" spans="2:9" s="11" customFormat="1" ht="15.75">
      <c r="B163" s="45"/>
      <c r="C163" s="61">
        <v>342</v>
      </c>
      <c r="D163" s="51" t="s">
        <v>273</v>
      </c>
      <c r="E163" s="60">
        <v>235000000</v>
      </c>
      <c r="F163" s="62">
        <v>410000</v>
      </c>
      <c r="G163" s="60">
        <f t="shared" si="0"/>
        <v>234590000</v>
      </c>
      <c r="H163" s="44"/>
      <c r="I163" s="10"/>
    </row>
    <row r="164" spans="2:9" s="11" customFormat="1" ht="30">
      <c r="B164" s="45"/>
      <c r="C164" s="61">
        <v>343</v>
      </c>
      <c r="D164" s="51" t="s">
        <v>274</v>
      </c>
      <c r="E164" s="60">
        <v>51554800</v>
      </c>
      <c r="F164" s="60">
        <v>1883300</v>
      </c>
      <c r="G164" s="60">
        <f t="shared" si="0"/>
        <v>49671500</v>
      </c>
      <c r="H164" s="44"/>
      <c r="I164" s="10"/>
    </row>
    <row r="165" spans="2:9" s="11" customFormat="1" ht="30">
      <c r="B165" s="45"/>
      <c r="C165" s="61">
        <v>345</v>
      </c>
      <c r="D165" s="51" t="s">
        <v>275</v>
      </c>
      <c r="E165" s="60">
        <v>5850000</v>
      </c>
      <c r="F165" s="60">
        <v>0</v>
      </c>
      <c r="G165" s="60">
        <f t="shared" si="0"/>
        <v>5850000</v>
      </c>
      <c r="H165" s="44"/>
      <c r="I165" s="10"/>
    </row>
    <row r="166" spans="2:9" s="11" customFormat="1" ht="30">
      <c r="B166" s="45"/>
      <c r="C166" s="61">
        <v>346</v>
      </c>
      <c r="D166" s="51" t="s">
        <v>276</v>
      </c>
      <c r="E166" s="60">
        <v>7000000</v>
      </c>
      <c r="F166" s="62">
        <v>660000</v>
      </c>
      <c r="G166" s="60">
        <f t="shared" si="0"/>
        <v>6340000</v>
      </c>
      <c r="H166" s="44"/>
      <c r="I166" s="10"/>
    </row>
    <row r="167" spans="2:9" s="11" customFormat="1" ht="15.75">
      <c r="B167" s="46">
        <v>350</v>
      </c>
      <c r="C167" s="59">
        <v>351</v>
      </c>
      <c r="D167" s="52" t="s">
        <v>277</v>
      </c>
      <c r="E167" s="60">
        <v>32383000</v>
      </c>
      <c r="F167" s="60">
        <v>0</v>
      </c>
      <c r="G167" s="60">
        <f t="shared" si="0"/>
        <v>32383000</v>
      </c>
      <c r="H167" s="44"/>
      <c r="I167" s="10"/>
    </row>
    <row r="168" spans="2:9" s="11" customFormat="1" ht="30">
      <c r="B168" s="45"/>
      <c r="C168" s="61">
        <v>352</v>
      </c>
      <c r="D168" s="51" t="s">
        <v>278</v>
      </c>
      <c r="E168" s="60">
        <v>5000000</v>
      </c>
      <c r="F168" s="60">
        <v>0</v>
      </c>
      <c r="G168" s="60">
        <f t="shared" si="0"/>
        <v>5000000</v>
      </c>
      <c r="H168" s="44"/>
      <c r="I168" s="10"/>
    </row>
    <row r="169" spans="2:9" s="11" customFormat="1" ht="30">
      <c r="B169" s="45"/>
      <c r="C169" s="61">
        <v>354</v>
      </c>
      <c r="D169" s="51" t="s">
        <v>279</v>
      </c>
      <c r="E169" s="60">
        <v>41250000</v>
      </c>
      <c r="F169" s="60">
        <v>16231850</v>
      </c>
      <c r="G169" s="60">
        <f t="shared" si="0"/>
        <v>25018150</v>
      </c>
      <c r="H169" s="44"/>
      <c r="I169" s="10"/>
    </row>
    <row r="170" spans="2:9" s="11" customFormat="1" ht="30">
      <c r="B170" s="45"/>
      <c r="C170" s="61">
        <v>355</v>
      </c>
      <c r="D170" s="51" t="s">
        <v>280</v>
      </c>
      <c r="E170" s="60">
        <v>16600000</v>
      </c>
      <c r="F170" s="60">
        <v>8000</v>
      </c>
      <c r="G170" s="60">
        <f t="shared" si="0"/>
        <v>16592000</v>
      </c>
      <c r="H170" s="44"/>
      <c r="I170" s="10"/>
    </row>
    <row r="171" spans="2:9" s="11" customFormat="1" ht="30">
      <c r="B171" s="45"/>
      <c r="C171" s="61">
        <v>358</v>
      </c>
      <c r="D171" s="51" t="s">
        <v>281</v>
      </c>
      <c r="E171" s="60">
        <v>2400000</v>
      </c>
      <c r="F171" s="60">
        <v>0</v>
      </c>
      <c r="G171" s="60">
        <f t="shared" si="0"/>
        <v>2400000</v>
      </c>
      <c r="H171" s="44"/>
      <c r="I171" s="10"/>
    </row>
    <row r="172" spans="2:9" s="11" customFormat="1" ht="15.75">
      <c r="B172" s="46">
        <v>360</v>
      </c>
      <c r="C172" s="59">
        <v>361</v>
      </c>
      <c r="D172" s="52" t="s">
        <v>282</v>
      </c>
      <c r="E172" s="60">
        <v>537784000</v>
      </c>
      <c r="F172" s="60">
        <v>147595349</v>
      </c>
      <c r="G172" s="60">
        <f t="shared" si="0"/>
        <v>390188651</v>
      </c>
      <c r="H172" s="44"/>
      <c r="I172" s="10"/>
    </row>
    <row r="173" spans="2:9" s="11" customFormat="1" ht="15.75">
      <c r="B173" s="46">
        <v>390</v>
      </c>
      <c r="C173" s="59">
        <v>391</v>
      </c>
      <c r="D173" s="52" t="s">
        <v>283</v>
      </c>
      <c r="E173" s="60">
        <v>5550000</v>
      </c>
      <c r="F173" s="60">
        <v>73000</v>
      </c>
      <c r="G173" s="60">
        <f t="shared" si="0"/>
        <v>5477000</v>
      </c>
      <c r="H173" s="44"/>
      <c r="I173" s="10"/>
    </row>
    <row r="174" spans="2:9" s="11" customFormat="1" ht="30">
      <c r="B174" s="45"/>
      <c r="C174" s="61">
        <v>392</v>
      </c>
      <c r="D174" s="51" t="s">
        <v>284</v>
      </c>
      <c r="E174" s="60">
        <v>12000000</v>
      </c>
      <c r="F174" s="60">
        <v>0</v>
      </c>
      <c r="G174" s="60">
        <f t="shared" si="0"/>
        <v>12000000</v>
      </c>
      <c r="H174" s="44"/>
      <c r="I174" s="10"/>
    </row>
    <row r="175" spans="2:9" s="11" customFormat="1" ht="33.75" customHeight="1">
      <c r="B175" s="45"/>
      <c r="C175" s="61">
        <v>394</v>
      </c>
      <c r="D175" s="51" t="s">
        <v>285</v>
      </c>
      <c r="E175" s="60">
        <v>10440000</v>
      </c>
      <c r="F175" s="60">
        <v>686000</v>
      </c>
      <c r="G175" s="60">
        <f t="shared" si="0"/>
        <v>9754000</v>
      </c>
      <c r="H175" s="44"/>
      <c r="I175" s="10"/>
    </row>
    <row r="176" spans="2:9" s="11" customFormat="1" ht="33" customHeight="1">
      <c r="B176" s="45"/>
      <c r="C176" s="61">
        <v>396</v>
      </c>
      <c r="D176" s="51" t="s">
        <v>286</v>
      </c>
      <c r="E176" s="60">
        <v>1710000</v>
      </c>
      <c r="F176" s="60">
        <v>242700</v>
      </c>
      <c r="G176" s="60">
        <f t="shared" si="0"/>
        <v>1467300</v>
      </c>
      <c r="H176" s="44"/>
      <c r="I176" s="10"/>
    </row>
    <row r="177" spans="2:9" s="11" customFormat="1" ht="30">
      <c r="B177" s="45"/>
      <c r="C177" s="61">
        <v>397</v>
      </c>
      <c r="D177" s="51" t="s">
        <v>287</v>
      </c>
      <c r="E177" s="60">
        <v>13570000</v>
      </c>
      <c r="F177" s="60">
        <v>926200</v>
      </c>
      <c r="G177" s="60">
        <f t="shared" si="0"/>
        <v>12643800</v>
      </c>
      <c r="H177" s="44"/>
      <c r="I177" s="10"/>
    </row>
    <row r="178" spans="2:9" s="11" customFormat="1" ht="30">
      <c r="B178" s="45"/>
      <c r="C178" s="61">
        <v>398</v>
      </c>
      <c r="D178" s="51" t="s">
        <v>288</v>
      </c>
      <c r="E178" s="60">
        <v>6500000</v>
      </c>
      <c r="F178" s="60">
        <v>0</v>
      </c>
      <c r="G178" s="60">
        <f t="shared" si="0"/>
        <v>6500000</v>
      </c>
      <c r="H178" s="44"/>
      <c r="I178" s="10"/>
    </row>
    <row r="179" spans="2:9" s="11" customFormat="1" ht="30">
      <c r="B179" s="45"/>
      <c r="C179" s="61">
        <v>399</v>
      </c>
      <c r="D179" s="51" t="s">
        <v>289</v>
      </c>
      <c r="E179" s="60">
        <v>35540000</v>
      </c>
      <c r="F179" s="60">
        <v>2063300</v>
      </c>
      <c r="G179" s="60">
        <f t="shared" si="0"/>
        <v>33476700</v>
      </c>
      <c r="H179" s="44"/>
      <c r="I179" s="10"/>
    </row>
    <row r="180" spans="2:9" s="11" customFormat="1" ht="51" customHeight="1">
      <c r="B180" s="46">
        <v>500</v>
      </c>
      <c r="C180" s="59">
        <v>538</v>
      </c>
      <c r="D180" s="52" t="s">
        <v>290</v>
      </c>
      <c r="E180" s="60">
        <v>32800000</v>
      </c>
      <c r="F180" s="60">
        <v>0</v>
      </c>
      <c r="G180" s="60">
        <f t="shared" si="0"/>
        <v>32800000</v>
      </c>
      <c r="H180" s="44"/>
      <c r="I180" s="10"/>
    </row>
    <row r="181" spans="2:9" s="11" customFormat="1" ht="30">
      <c r="B181" s="45"/>
      <c r="C181" s="61">
        <v>541</v>
      </c>
      <c r="D181" s="51" t="s">
        <v>291</v>
      </c>
      <c r="E181" s="60">
        <v>108000000</v>
      </c>
      <c r="F181" s="60">
        <v>0</v>
      </c>
      <c r="G181" s="60">
        <f t="shared" si="0"/>
        <v>108000000</v>
      </c>
      <c r="H181" s="44"/>
      <c r="I181" s="10"/>
    </row>
    <row r="182" spans="2:9" s="11" customFormat="1" ht="45">
      <c r="B182" s="45"/>
      <c r="C182" s="61">
        <v>542</v>
      </c>
      <c r="D182" s="51" t="s">
        <v>292</v>
      </c>
      <c r="E182" s="60">
        <v>30000000</v>
      </c>
      <c r="F182" s="60">
        <v>0</v>
      </c>
      <c r="G182" s="60">
        <f t="shared" si="0"/>
        <v>30000000</v>
      </c>
      <c r="H182" s="44"/>
      <c r="I182" s="10"/>
    </row>
    <row r="183" spans="2:9" s="11" customFormat="1" ht="50.25" customHeight="1">
      <c r="B183" s="45"/>
      <c r="C183" s="61">
        <v>543</v>
      </c>
      <c r="D183" s="51" t="s">
        <v>293</v>
      </c>
      <c r="E183" s="60">
        <v>287500000</v>
      </c>
      <c r="F183" s="60">
        <v>0</v>
      </c>
      <c r="G183" s="60">
        <f t="shared" si="0"/>
        <v>287500000</v>
      </c>
      <c r="H183" s="44"/>
      <c r="I183" s="10"/>
    </row>
    <row r="184" spans="2:9" s="11" customFormat="1" ht="15.75">
      <c r="B184" s="45"/>
      <c r="C184" s="61">
        <v>579</v>
      </c>
      <c r="D184" s="51" t="s">
        <v>294</v>
      </c>
      <c r="E184" s="60">
        <v>100000000</v>
      </c>
      <c r="F184" s="60">
        <v>0</v>
      </c>
      <c r="G184" s="60">
        <f t="shared" si="0"/>
        <v>100000000</v>
      </c>
      <c r="H184" s="44"/>
      <c r="I184" s="10"/>
    </row>
    <row r="185" spans="2:9" s="11" customFormat="1" ht="15.75">
      <c r="B185" s="46">
        <v>800</v>
      </c>
      <c r="C185" s="59">
        <v>841</v>
      </c>
      <c r="D185" s="52" t="s">
        <v>295</v>
      </c>
      <c r="E185" s="60">
        <v>432000000</v>
      </c>
      <c r="F185" s="60">
        <v>79920000</v>
      </c>
      <c r="G185" s="60">
        <f t="shared" si="0"/>
        <v>352080000</v>
      </c>
      <c r="H185" s="44"/>
      <c r="I185" s="10"/>
    </row>
    <row r="186" spans="2:9" s="11" customFormat="1" ht="45">
      <c r="B186" s="45"/>
      <c r="C186" s="61">
        <v>842</v>
      </c>
      <c r="D186" s="51" t="s">
        <v>296</v>
      </c>
      <c r="E186" s="60">
        <v>1432766742</v>
      </c>
      <c r="F186" s="60">
        <v>200000000</v>
      </c>
      <c r="G186" s="60">
        <f t="shared" si="0"/>
        <v>1232766742</v>
      </c>
      <c r="H186" s="44"/>
      <c r="I186" s="10"/>
    </row>
    <row r="187" spans="2:9" s="11" customFormat="1" ht="49.5" customHeight="1">
      <c r="B187" s="45"/>
      <c r="C187" s="61">
        <v>851</v>
      </c>
      <c r="D187" s="51" t="s">
        <v>297</v>
      </c>
      <c r="E187" s="60">
        <v>530000000</v>
      </c>
      <c r="F187" s="60">
        <v>340000000</v>
      </c>
      <c r="G187" s="60">
        <f t="shared" si="0"/>
        <v>190000000</v>
      </c>
      <c r="H187" s="44"/>
      <c r="I187" s="10"/>
    </row>
    <row r="188" spans="2:9" s="11" customFormat="1" ht="52.5" customHeight="1">
      <c r="B188" s="46">
        <v>900</v>
      </c>
      <c r="C188" s="59">
        <v>910</v>
      </c>
      <c r="D188" s="52" t="s">
        <v>298</v>
      </c>
      <c r="E188" s="60">
        <v>699860316</v>
      </c>
      <c r="F188" s="60">
        <v>4227952</v>
      </c>
      <c r="G188" s="60">
        <f t="shared" si="0"/>
        <v>695632364</v>
      </c>
      <c r="H188" s="44"/>
      <c r="I188" s="10"/>
    </row>
    <row r="189" spans="2:9" s="11" customFormat="1" ht="15.75">
      <c r="B189" s="113" t="s">
        <v>299</v>
      </c>
      <c r="C189" s="113"/>
      <c r="D189" s="113"/>
      <c r="E189" s="47">
        <f>SUM(E113:E188)</f>
        <v>64943702860</v>
      </c>
      <c r="F189" s="47">
        <f>SUM(F113:F188)</f>
        <v>12123522777</v>
      </c>
      <c r="G189" s="47"/>
      <c r="H189" s="48"/>
      <c r="I189" s="10"/>
    </row>
    <row r="190" spans="2:9" ht="354" customHeight="1">
      <c r="B190" s="162"/>
      <c r="C190" s="163"/>
      <c r="D190" s="163"/>
      <c r="E190" s="163"/>
      <c r="F190" s="163"/>
      <c r="G190" s="163"/>
      <c r="H190" s="164"/>
      <c r="I190" s="9"/>
    </row>
    <row r="191" spans="2:9" ht="408.75" customHeight="1">
      <c r="B191" s="114"/>
      <c r="C191" s="115"/>
      <c r="D191" s="115"/>
      <c r="E191" s="115"/>
      <c r="F191" s="115"/>
      <c r="G191" s="115"/>
      <c r="H191" s="116"/>
      <c r="I191" s="9"/>
    </row>
    <row r="192" spans="2:9" s="17" customFormat="1" ht="15.75">
      <c r="B192" s="14"/>
      <c r="C192" s="14"/>
      <c r="D192" s="14"/>
      <c r="E192" s="14"/>
      <c r="F192" s="14"/>
      <c r="G192" s="14"/>
      <c r="H192" s="14"/>
      <c r="I192" s="16"/>
    </row>
    <row r="193" spans="2:9" ht="17.25">
      <c r="B193" s="108" t="s">
        <v>49</v>
      </c>
      <c r="C193" s="109"/>
      <c r="D193" s="109"/>
      <c r="E193" s="109"/>
      <c r="F193" s="109"/>
      <c r="G193" s="109"/>
      <c r="H193" s="109"/>
      <c r="I193" s="109"/>
    </row>
    <row r="194" spans="2:9">
      <c r="B194" s="107" t="s">
        <v>300</v>
      </c>
      <c r="C194" s="106" t="s">
        <v>50</v>
      </c>
      <c r="D194" s="107" t="s">
        <v>301</v>
      </c>
      <c r="E194" s="107"/>
      <c r="F194" s="107"/>
      <c r="G194" s="106" t="s">
        <v>52</v>
      </c>
      <c r="H194" s="106" t="s">
        <v>53</v>
      </c>
      <c r="I194" s="106" t="s">
        <v>302</v>
      </c>
    </row>
    <row r="195" spans="2:9">
      <c r="B195" s="107"/>
      <c r="C195" s="106"/>
      <c r="D195" s="63" t="s">
        <v>303</v>
      </c>
      <c r="E195" s="63" t="s">
        <v>304</v>
      </c>
      <c r="F195" s="63" t="s">
        <v>305</v>
      </c>
      <c r="G195" s="106"/>
      <c r="H195" s="106"/>
      <c r="I195" s="106"/>
    </row>
    <row r="196" spans="2:9" s="34" customFormat="1" ht="80.099999999999994" customHeight="1">
      <c r="B196" s="37" t="s">
        <v>306</v>
      </c>
      <c r="C196" s="37" t="s">
        <v>307</v>
      </c>
      <c r="D196" s="64">
        <v>1645000</v>
      </c>
      <c r="E196" s="65">
        <v>98000000</v>
      </c>
      <c r="F196" s="65">
        <v>30000000</v>
      </c>
      <c r="G196" s="37" t="s">
        <v>308</v>
      </c>
      <c r="H196" s="37" t="s">
        <v>309</v>
      </c>
      <c r="I196" s="65">
        <v>129645000</v>
      </c>
    </row>
    <row r="197" spans="2:9" s="34" customFormat="1" ht="80.099999999999994" customHeight="1">
      <c r="B197" s="37" t="s">
        <v>310</v>
      </c>
      <c r="C197" s="37" t="s">
        <v>311</v>
      </c>
      <c r="D197" s="65">
        <v>1670000</v>
      </c>
      <c r="E197" s="65">
        <v>300390</v>
      </c>
      <c r="F197" s="66" t="s">
        <v>204</v>
      </c>
      <c r="G197" s="37" t="s">
        <v>312</v>
      </c>
      <c r="H197" s="37" t="s">
        <v>309</v>
      </c>
      <c r="I197" s="65">
        <v>1970390</v>
      </c>
    </row>
    <row r="198" spans="2:9" s="34" customFormat="1" ht="80.099999999999994" customHeight="1">
      <c r="B198" s="37" t="s">
        <v>313</v>
      </c>
      <c r="C198" s="37" t="s">
        <v>311</v>
      </c>
      <c r="D198" s="65">
        <v>3871000</v>
      </c>
      <c r="E198" s="66" t="s">
        <v>204</v>
      </c>
      <c r="F198" s="65">
        <v>2500000</v>
      </c>
      <c r="G198" s="37" t="s">
        <v>312</v>
      </c>
      <c r="H198" s="37" t="s">
        <v>309</v>
      </c>
      <c r="I198" s="65">
        <v>6371000</v>
      </c>
    </row>
    <row r="199" spans="2:9" s="34" customFormat="1" ht="80.099999999999994" customHeight="1">
      <c r="B199" s="37" t="s">
        <v>314</v>
      </c>
      <c r="C199" s="37" t="s">
        <v>315</v>
      </c>
      <c r="D199" s="66" t="s">
        <v>204</v>
      </c>
      <c r="E199" s="66" t="s">
        <v>204</v>
      </c>
      <c r="F199" s="66" t="s">
        <v>204</v>
      </c>
      <c r="G199" s="37" t="s">
        <v>316</v>
      </c>
      <c r="H199" s="37" t="s">
        <v>317</v>
      </c>
      <c r="I199" s="65">
        <v>6723231</v>
      </c>
    </row>
    <row r="200" spans="2:9" s="34" customFormat="1" ht="80.099999999999994" customHeight="1">
      <c r="B200" s="37" t="s">
        <v>318</v>
      </c>
      <c r="C200" s="37" t="s">
        <v>311</v>
      </c>
      <c r="D200" s="65">
        <v>975000</v>
      </c>
      <c r="E200" s="66" t="s">
        <v>204</v>
      </c>
      <c r="F200" s="65">
        <v>220000</v>
      </c>
      <c r="G200" s="37" t="s">
        <v>312</v>
      </c>
      <c r="H200" s="37" t="s">
        <v>309</v>
      </c>
      <c r="I200" s="65">
        <v>1195000</v>
      </c>
    </row>
    <row r="201" spans="2:9" s="34" customFormat="1" ht="80.099999999999994" customHeight="1">
      <c r="B201" s="37" t="s">
        <v>319</v>
      </c>
      <c r="C201" s="37" t="s">
        <v>311</v>
      </c>
      <c r="D201" s="65">
        <v>58048000</v>
      </c>
      <c r="E201" s="65">
        <v>67266825</v>
      </c>
      <c r="F201" s="65">
        <v>50115180</v>
      </c>
      <c r="G201" s="37" t="s">
        <v>312</v>
      </c>
      <c r="H201" s="37" t="s">
        <v>309</v>
      </c>
      <c r="I201" s="65">
        <v>175430005</v>
      </c>
    </row>
    <row r="202" spans="2:9" s="49" customFormat="1" ht="80.099999999999994" customHeight="1">
      <c r="B202" s="37" t="s">
        <v>320</v>
      </c>
      <c r="C202" s="37" t="s">
        <v>311</v>
      </c>
      <c r="D202" s="65">
        <v>128500</v>
      </c>
      <c r="E202" s="65">
        <v>930000</v>
      </c>
      <c r="F202" s="66" t="s">
        <v>204</v>
      </c>
      <c r="G202" s="37" t="s">
        <v>321</v>
      </c>
      <c r="H202" s="37" t="s">
        <v>322</v>
      </c>
      <c r="I202" s="65">
        <v>1058500</v>
      </c>
    </row>
    <row r="203" spans="2:9" s="49" customFormat="1" ht="80.099999999999994" customHeight="1">
      <c r="B203" s="67"/>
      <c r="C203" s="68"/>
      <c r="D203" s="69"/>
      <c r="E203" s="69"/>
      <c r="F203" s="70"/>
      <c r="G203" s="68"/>
      <c r="H203" s="68"/>
      <c r="I203" s="71"/>
    </row>
    <row r="204" spans="2:9" s="49" customFormat="1" ht="80.099999999999994" customHeight="1">
      <c r="B204" s="72" t="s">
        <v>13</v>
      </c>
      <c r="C204" s="72" t="s">
        <v>50</v>
      </c>
      <c r="D204" s="72" t="s">
        <v>51</v>
      </c>
      <c r="E204" s="117" t="s">
        <v>52</v>
      </c>
      <c r="F204" s="117"/>
      <c r="G204" s="117"/>
      <c r="H204" s="50" t="s">
        <v>53</v>
      </c>
      <c r="I204" s="73"/>
    </row>
    <row r="205" spans="2:9" s="49" customFormat="1" ht="122.25" customHeight="1">
      <c r="B205" s="87"/>
      <c r="C205" s="87" t="s">
        <v>323</v>
      </c>
      <c r="D205" s="87">
        <v>0</v>
      </c>
      <c r="E205" s="99"/>
      <c r="F205" s="99"/>
      <c r="G205" s="99"/>
      <c r="H205" s="87" t="s">
        <v>324</v>
      </c>
      <c r="I205" s="73"/>
    </row>
    <row r="206" spans="2:9" s="17" customFormat="1" ht="120.75" customHeight="1">
      <c r="B206" s="87" t="s">
        <v>20</v>
      </c>
      <c r="C206" s="87" t="s">
        <v>325</v>
      </c>
      <c r="D206" s="87">
        <v>0</v>
      </c>
      <c r="E206" s="99"/>
      <c r="F206" s="99"/>
      <c r="G206" s="99"/>
      <c r="H206" s="93" t="s">
        <v>326</v>
      </c>
      <c r="I206" s="74"/>
    </row>
    <row r="207" spans="2:9" ht="108" customHeight="1">
      <c r="B207" s="87" t="s">
        <v>21</v>
      </c>
      <c r="C207" s="87" t="s">
        <v>327</v>
      </c>
      <c r="D207" s="87">
        <v>0</v>
      </c>
      <c r="E207" s="99"/>
      <c r="F207" s="99"/>
      <c r="G207" s="99"/>
      <c r="H207" s="92"/>
      <c r="I207" s="9"/>
    </row>
    <row r="208" spans="2:9" ht="15.75">
      <c r="B208" s="81"/>
      <c r="C208" s="81"/>
      <c r="D208" s="81"/>
      <c r="E208" s="81"/>
      <c r="F208" s="81"/>
      <c r="G208" s="81"/>
      <c r="H208" s="82"/>
      <c r="I208" s="9"/>
    </row>
    <row r="209" spans="2:9" ht="17.25">
      <c r="B209" s="178" t="s">
        <v>54</v>
      </c>
      <c r="C209" s="179"/>
      <c r="D209" s="179"/>
      <c r="E209" s="179"/>
      <c r="F209" s="179"/>
      <c r="G209" s="179"/>
      <c r="H209" s="180"/>
      <c r="I209" s="9"/>
    </row>
    <row r="210" spans="2:9" ht="31.5">
      <c r="B210" s="27" t="s">
        <v>22</v>
      </c>
      <c r="C210" s="27" t="s">
        <v>55</v>
      </c>
      <c r="D210" s="154" t="s">
        <v>23</v>
      </c>
      <c r="E210" s="154"/>
      <c r="F210" s="154" t="s">
        <v>56</v>
      </c>
      <c r="G210" s="154"/>
      <c r="H210" s="27" t="s">
        <v>57</v>
      </c>
      <c r="I210" s="9"/>
    </row>
    <row r="211" spans="2:9" ht="50.25" customHeight="1">
      <c r="B211" s="35">
        <v>1</v>
      </c>
      <c r="C211" s="35" t="s">
        <v>207</v>
      </c>
      <c r="D211" s="181" t="s">
        <v>208</v>
      </c>
      <c r="E211" s="182"/>
      <c r="F211" s="181" t="s">
        <v>172</v>
      </c>
      <c r="G211" s="182"/>
      <c r="H211" s="36" t="s">
        <v>209</v>
      </c>
      <c r="I211" s="9"/>
    </row>
    <row r="212" spans="2:9" ht="81.75" customHeight="1">
      <c r="B212" s="35">
        <v>2</v>
      </c>
      <c r="C212" s="37" t="s">
        <v>210</v>
      </c>
      <c r="D212" s="182" t="s">
        <v>213</v>
      </c>
      <c r="E212" s="235"/>
      <c r="F212" s="235" t="s">
        <v>212</v>
      </c>
      <c r="G212" s="235"/>
      <c r="H212" s="36" t="s">
        <v>211</v>
      </c>
      <c r="I212" s="9"/>
    </row>
    <row r="213" spans="2:9" ht="103.5" customHeight="1">
      <c r="B213" s="35">
        <v>3</v>
      </c>
      <c r="C213" s="87" t="s">
        <v>437</v>
      </c>
      <c r="D213" s="97" t="s">
        <v>438</v>
      </c>
      <c r="E213" s="98"/>
      <c r="F213" s="97" t="s">
        <v>439</v>
      </c>
      <c r="G213" s="98"/>
      <c r="H213" s="36" t="s">
        <v>440</v>
      </c>
      <c r="I213" s="9"/>
    </row>
    <row r="214" spans="2:9" ht="81.75" customHeight="1">
      <c r="B214" s="35">
        <v>4</v>
      </c>
      <c r="C214" s="87" t="s">
        <v>441</v>
      </c>
      <c r="D214" s="97" t="s">
        <v>442</v>
      </c>
      <c r="E214" s="98"/>
      <c r="F214" s="97" t="s">
        <v>443</v>
      </c>
      <c r="G214" s="98"/>
      <c r="H214" s="36" t="s">
        <v>444</v>
      </c>
      <c r="I214" s="9"/>
    </row>
    <row r="215" spans="2:9" ht="81.75" customHeight="1">
      <c r="B215" s="35">
        <v>5</v>
      </c>
      <c r="C215" s="87" t="s">
        <v>445</v>
      </c>
      <c r="D215" s="97" t="s">
        <v>446</v>
      </c>
      <c r="E215" s="98"/>
      <c r="F215" s="97" t="s">
        <v>443</v>
      </c>
      <c r="G215" s="98"/>
      <c r="H215" s="36" t="s">
        <v>447</v>
      </c>
      <c r="I215" s="9"/>
    </row>
    <row r="216" spans="2:9" ht="81.75" customHeight="1">
      <c r="B216" s="35">
        <v>6</v>
      </c>
      <c r="C216" s="87" t="s">
        <v>448</v>
      </c>
      <c r="D216" s="97" t="s">
        <v>449</v>
      </c>
      <c r="E216" s="98"/>
      <c r="F216" s="97" t="s">
        <v>443</v>
      </c>
      <c r="G216" s="98"/>
      <c r="H216" s="36" t="s">
        <v>450</v>
      </c>
      <c r="I216" s="9"/>
    </row>
    <row r="217" spans="2:9" ht="81.75" customHeight="1">
      <c r="B217" s="35">
        <v>7</v>
      </c>
      <c r="C217" s="87" t="s">
        <v>451</v>
      </c>
      <c r="D217" s="97" t="s">
        <v>452</v>
      </c>
      <c r="E217" s="98"/>
      <c r="F217" s="97" t="s">
        <v>453</v>
      </c>
      <c r="G217" s="98"/>
      <c r="H217" s="36" t="s">
        <v>454</v>
      </c>
      <c r="I217" s="9"/>
    </row>
    <row r="218" spans="2:9" ht="195.75" customHeight="1">
      <c r="B218" s="35">
        <v>8</v>
      </c>
      <c r="C218" s="87" t="s">
        <v>455</v>
      </c>
      <c r="D218" s="97" t="s">
        <v>456</v>
      </c>
      <c r="E218" s="98"/>
      <c r="F218" s="97" t="s">
        <v>457</v>
      </c>
      <c r="G218" s="98"/>
      <c r="H218" s="36" t="s">
        <v>465</v>
      </c>
      <c r="I218" s="9"/>
    </row>
    <row r="219" spans="2:9" ht="81.75" customHeight="1">
      <c r="B219" s="35">
        <v>9</v>
      </c>
      <c r="C219" s="87" t="s">
        <v>471</v>
      </c>
      <c r="D219" s="99" t="s">
        <v>458</v>
      </c>
      <c r="E219" s="99"/>
      <c r="F219" s="99" t="s">
        <v>459</v>
      </c>
      <c r="G219" s="99"/>
      <c r="H219" s="88" t="s">
        <v>460</v>
      </c>
      <c r="I219" s="9"/>
    </row>
    <row r="220" spans="2:9" ht="99" customHeight="1">
      <c r="B220" s="35">
        <v>10</v>
      </c>
      <c r="C220" s="87" t="s">
        <v>472</v>
      </c>
      <c r="D220" s="99" t="s">
        <v>461</v>
      </c>
      <c r="E220" s="99"/>
      <c r="F220" s="99" t="s">
        <v>459</v>
      </c>
      <c r="G220" s="99"/>
      <c r="H220" s="88" t="s">
        <v>450</v>
      </c>
      <c r="I220" s="9"/>
    </row>
    <row r="221" spans="2:9" ht="66" customHeight="1">
      <c r="B221" s="35">
        <v>11</v>
      </c>
      <c r="C221" s="87" t="s">
        <v>473</v>
      </c>
      <c r="D221" s="99" t="s">
        <v>462</v>
      </c>
      <c r="E221" s="99"/>
      <c r="F221" s="99" t="s">
        <v>459</v>
      </c>
      <c r="G221" s="99"/>
      <c r="H221" s="88" t="s">
        <v>463</v>
      </c>
      <c r="I221" s="9"/>
    </row>
    <row r="222" spans="2:9" ht="98.25" customHeight="1">
      <c r="B222" s="35">
        <v>12</v>
      </c>
      <c r="C222" s="87" t="s">
        <v>474</v>
      </c>
      <c r="D222" s="99" t="s">
        <v>461</v>
      </c>
      <c r="E222" s="99"/>
      <c r="F222" s="99" t="s">
        <v>459</v>
      </c>
      <c r="G222" s="99"/>
      <c r="H222" s="88" t="s">
        <v>464</v>
      </c>
      <c r="I222" s="9"/>
    </row>
    <row r="223" spans="2:9" ht="98.25" customHeight="1">
      <c r="B223" s="35">
        <v>13</v>
      </c>
      <c r="C223" s="87" t="s">
        <v>475</v>
      </c>
      <c r="D223" s="97" t="s">
        <v>461</v>
      </c>
      <c r="E223" s="98"/>
      <c r="F223" s="99" t="s">
        <v>459</v>
      </c>
      <c r="G223" s="99"/>
      <c r="H223" s="88" t="s">
        <v>440</v>
      </c>
      <c r="I223" s="9"/>
    </row>
    <row r="224" spans="2:9" s="17" customFormat="1" ht="15.75">
      <c r="B224" s="14"/>
      <c r="C224" s="14"/>
      <c r="D224" s="14"/>
      <c r="E224" s="14"/>
      <c r="F224" s="14"/>
      <c r="G224" s="14"/>
      <c r="H224" s="14"/>
      <c r="I224" s="16"/>
    </row>
    <row r="225" spans="2:9" ht="15.75">
      <c r="B225" s="174" t="s">
        <v>58</v>
      </c>
      <c r="C225" s="174"/>
      <c r="D225" s="174"/>
      <c r="E225" s="174"/>
      <c r="F225" s="174"/>
      <c r="G225" s="174"/>
      <c r="H225" s="174"/>
      <c r="I225" s="9"/>
    </row>
    <row r="226" spans="2:9" ht="34.5" customHeight="1">
      <c r="B226" s="176" t="s">
        <v>59</v>
      </c>
      <c r="C226" s="176"/>
      <c r="D226" s="27" t="s">
        <v>60</v>
      </c>
      <c r="E226" s="154" t="s">
        <v>61</v>
      </c>
      <c r="F226" s="154"/>
      <c r="G226" s="27" t="s">
        <v>53</v>
      </c>
      <c r="H226" s="26" t="s">
        <v>62</v>
      </c>
      <c r="I226" s="9"/>
    </row>
    <row r="227" spans="2:9" ht="80.099999999999994" customHeight="1">
      <c r="B227" s="100" t="s">
        <v>466</v>
      </c>
      <c r="C227" s="177"/>
      <c r="D227" s="25" t="s">
        <v>140</v>
      </c>
      <c r="E227" s="101" t="s">
        <v>135</v>
      </c>
      <c r="F227" s="102"/>
      <c r="G227" s="96" t="s">
        <v>136</v>
      </c>
      <c r="H227" s="96" t="s">
        <v>137</v>
      </c>
      <c r="I227" s="9"/>
    </row>
    <row r="228" spans="2:9" ht="15.75">
      <c r="B228" s="19"/>
      <c r="C228" s="19"/>
      <c r="D228" s="19"/>
      <c r="E228" s="19"/>
      <c r="F228" s="9"/>
      <c r="G228" s="9"/>
      <c r="H228" s="9"/>
      <c r="I228" s="9"/>
    </row>
    <row r="229" spans="2:9" ht="15.75">
      <c r="B229" s="174" t="s">
        <v>63</v>
      </c>
      <c r="C229" s="174"/>
      <c r="D229" s="174"/>
      <c r="E229" s="174"/>
      <c r="F229" s="174"/>
      <c r="G229" s="174"/>
      <c r="H229" s="174"/>
      <c r="I229" s="9"/>
    </row>
    <row r="230" spans="2:9" ht="15.75">
      <c r="B230" s="27" t="s">
        <v>64</v>
      </c>
      <c r="C230" s="27" t="s">
        <v>65</v>
      </c>
      <c r="D230" s="154" t="s">
        <v>23</v>
      </c>
      <c r="E230" s="154"/>
      <c r="F230" s="27" t="s">
        <v>66</v>
      </c>
      <c r="G230" s="154" t="s">
        <v>96</v>
      </c>
      <c r="H230" s="154"/>
      <c r="I230" s="9"/>
    </row>
    <row r="231" spans="2:9" ht="15.75">
      <c r="B231" s="89" t="s">
        <v>15</v>
      </c>
      <c r="C231" s="89" t="s">
        <v>204</v>
      </c>
      <c r="D231" s="173" t="s">
        <v>204</v>
      </c>
      <c r="E231" s="173"/>
      <c r="F231" s="89" t="s">
        <v>204</v>
      </c>
      <c r="G231" s="172" t="s">
        <v>211</v>
      </c>
      <c r="H231" s="173"/>
      <c r="I231" s="9"/>
    </row>
    <row r="232" spans="2:9" ht="15.75">
      <c r="B232" s="89" t="s">
        <v>20</v>
      </c>
      <c r="C232" s="89" t="s">
        <v>204</v>
      </c>
      <c r="D232" s="173" t="s">
        <v>204</v>
      </c>
      <c r="E232" s="173"/>
      <c r="F232" s="89" t="s">
        <v>204</v>
      </c>
      <c r="G232" s="172" t="s">
        <v>211</v>
      </c>
      <c r="H232" s="173"/>
      <c r="I232" s="9"/>
    </row>
    <row r="233" spans="2:9" ht="15.75">
      <c r="B233" s="94" t="s">
        <v>21</v>
      </c>
      <c r="C233" s="89" t="s">
        <v>204</v>
      </c>
      <c r="D233" s="173" t="s">
        <v>204</v>
      </c>
      <c r="E233" s="173"/>
      <c r="F233" s="89" t="s">
        <v>204</v>
      </c>
      <c r="G233" s="172" t="s">
        <v>211</v>
      </c>
      <c r="H233" s="173"/>
      <c r="I233" s="9"/>
    </row>
    <row r="234" spans="2:9" s="17" customFormat="1" ht="15.75">
      <c r="B234" s="14"/>
      <c r="C234" s="14"/>
      <c r="D234" s="14"/>
      <c r="E234" s="14"/>
      <c r="F234" s="14"/>
      <c r="G234" s="14"/>
      <c r="H234" s="14"/>
      <c r="I234" s="16"/>
    </row>
    <row r="235" spans="2:9" ht="18.75">
      <c r="B235" s="175" t="s">
        <v>89</v>
      </c>
      <c r="C235" s="175"/>
      <c r="D235" s="175"/>
      <c r="E235" s="175"/>
      <c r="F235" s="175"/>
      <c r="G235" s="175"/>
      <c r="H235" s="175"/>
      <c r="I235" s="9"/>
    </row>
    <row r="236" spans="2:9" ht="15.75">
      <c r="B236" s="9"/>
      <c r="C236" s="9"/>
      <c r="D236" s="9"/>
      <c r="E236" s="9"/>
      <c r="F236" s="9"/>
      <c r="G236" s="9"/>
      <c r="H236" s="9"/>
      <c r="I236" s="9"/>
    </row>
    <row r="237" spans="2:9" ht="17.25">
      <c r="B237" s="165" t="s">
        <v>67</v>
      </c>
      <c r="C237" s="165"/>
      <c r="D237" s="165"/>
      <c r="E237" s="165"/>
      <c r="F237" s="165"/>
      <c r="G237" s="165"/>
      <c r="H237" s="165"/>
      <c r="I237" s="9"/>
    </row>
    <row r="238" spans="2:9" ht="15.75">
      <c r="B238" s="153" t="s">
        <v>68</v>
      </c>
      <c r="C238" s="153"/>
      <c r="D238" s="153"/>
      <c r="E238" s="153"/>
      <c r="F238" s="153"/>
      <c r="G238" s="153"/>
      <c r="H238" s="153"/>
      <c r="I238" s="9"/>
    </row>
    <row r="239" spans="2:9" ht="15.75">
      <c r="B239" s="26" t="s">
        <v>97</v>
      </c>
      <c r="C239" s="18" t="s">
        <v>94</v>
      </c>
      <c r="D239" s="153" t="s">
        <v>23</v>
      </c>
      <c r="E239" s="153"/>
      <c r="F239" s="153"/>
      <c r="G239" s="154" t="s">
        <v>69</v>
      </c>
      <c r="H239" s="154"/>
      <c r="I239" s="9"/>
    </row>
    <row r="240" spans="2:9" ht="36.950000000000003" customHeight="1">
      <c r="B240" s="77" t="s">
        <v>328</v>
      </c>
      <c r="C240" s="53">
        <v>44658</v>
      </c>
      <c r="D240" s="118" t="s">
        <v>329</v>
      </c>
      <c r="E240" s="119"/>
      <c r="F240" s="120"/>
      <c r="G240" s="121" t="s">
        <v>330</v>
      </c>
      <c r="H240" s="121" t="s">
        <v>330</v>
      </c>
      <c r="I240" s="9"/>
    </row>
    <row r="241" spans="2:9" ht="36.950000000000003" customHeight="1">
      <c r="B241" s="77" t="s">
        <v>331</v>
      </c>
      <c r="C241" s="53">
        <v>44679</v>
      </c>
      <c r="D241" s="118" t="s">
        <v>356</v>
      </c>
      <c r="E241" s="119"/>
      <c r="F241" s="120"/>
      <c r="G241" s="121" t="s">
        <v>330</v>
      </c>
      <c r="H241" s="121" t="s">
        <v>330</v>
      </c>
      <c r="I241" s="9"/>
    </row>
    <row r="242" spans="2:9" ht="36.950000000000003" customHeight="1">
      <c r="B242" s="77" t="s">
        <v>332</v>
      </c>
      <c r="C242" s="53">
        <v>44676</v>
      </c>
      <c r="D242" s="118" t="s">
        <v>333</v>
      </c>
      <c r="E242" s="119"/>
      <c r="F242" s="120"/>
      <c r="G242" s="121" t="s">
        <v>330</v>
      </c>
      <c r="H242" s="121" t="s">
        <v>330</v>
      </c>
      <c r="I242" s="9"/>
    </row>
    <row r="243" spans="2:9" ht="36.950000000000003" customHeight="1">
      <c r="B243" s="77" t="s">
        <v>334</v>
      </c>
      <c r="C243" s="53">
        <v>44676</v>
      </c>
      <c r="D243" s="118" t="s">
        <v>348</v>
      </c>
      <c r="E243" s="119"/>
      <c r="F243" s="120"/>
      <c r="G243" s="121" t="s">
        <v>330</v>
      </c>
      <c r="H243" s="121" t="s">
        <v>330</v>
      </c>
      <c r="I243" s="9"/>
    </row>
    <row r="244" spans="2:9" ht="36.950000000000003" customHeight="1">
      <c r="B244" s="77" t="s">
        <v>335</v>
      </c>
      <c r="C244" s="53">
        <v>44690</v>
      </c>
      <c r="D244" s="118" t="s">
        <v>336</v>
      </c>
      <c r="E244" s="119"/>
      <c r="F244" s="120"/>
      <c r="G244" s="121" t="s">
        <v>330</v>
      </c>
      <c r="H244" s="121" t="s">
        <v>330</v>
      </c>
      <c r="I244" s="9"/>
    </row>
    <row r="245" spans="2:9" ht="36.950000000000003" customHeight="1">
      <c r="B245" s="77" t="s">
        <v>337</v>
      </c>
      <c r="C245" s="53">
        <v>44692</v>
      </c>
      <c r="D245" s="118" t="s">
        <v>338</v>
      </c>
      <c r="E245" s="119"/>
      <c r="F245" s="120"/>
      <c r="G245" s="121" t="s">
        <v>330</v>
      </c>
      <c r="H245" s="121" t="s">
        <v>330</v>
      </c>
      <c r="I245" s="9"/>
    </row>
    <row r="246" spans="2:9" ht="36.950000000000003" customHeight="1">
      <c r="B246" s="77" t="s">
        <v>339</v>
      </c>
      <c r="C246" s="53">
        <v>44719</v>
      </c>
      <c r="D246" s="118" t="s">
        <v>340</v>
      </c>
      <c r="E246" s="119"/>
      <c r="F246" s="120"/>
      <c r="G246" s="121" t="s">
        <v>330</v>
      </c>
      <c r="H246" s="121" t="s">
        <v>330</v>
      </c>
      <c r="I246" s="9"/>
    </row>
    <row r="247" spans="2:9" ht="50.25" customHeight="1">
      <c r="B247" s="77" t="s">
        <v>341</v>
      </c>
      <c r="C247" s="53">
        <v>44726</v>
      </c>
      <c r="D247" s="118" t="s">
        <v>349</v>
      </c>
      <c r="E247" s="119"/>
      <c r="F247" s="120"/>
      <c r="G247" s="121" t="s">
        <v>330</v>
      </c>
      <c r="H247" s="121" t="s">
        <v>330</v>
      </c>
      <c r="I247" s="9"/>
    </row>
    <row r="248" spans="2:9" ht="36.950000000000003" customHeight="1">
      <c r="B248" s="77" t="s">
        <v>342</v>
      </c>
      <c r="C248" s="53">
        <v>44739</v>
      </c>
      <c r="D248" s="118" t="s">
        <v>343</v>
      </c>
      <c r="E248" s="119"/>
      <c r="F248" s="120"/>
      <c r="G248" s="121" t="s">
        <v>330</v>
      </c>
      <c r="H248" s="121" t="s">
        <v>330</v>
      </c>
      <c r="I248" s="9"/>
    </row>
    <row r="249" spans="2:9" ht="36.950000000000003" customHeight="1">
      <c r="B249" s="77" t="s">
        <v>344</v>
      </c>
      <c r="C249" s="53">
        <v>44740</v>
      </c>
      <c r="D249" s="118" t="s">
        <v>345</v>
      </c>
      <c r="E249" s="119"/>
      <c r="F249" s="120"/>
      <c r="G249" s="121" t="s">
        <v>330</v>
      </c>
      <c r="H249" s="121" t="s">
        <v>330</v>
      </c>
      <c r="I249" s="9"/>
    </row>
    <row r="250" spans="2:9" ht="36.950000000000003" customHeight="1">
      <c r="B250" s="77" t="s">
        <v>346</v>
      </c>
      <c r="C250" s="53">
        <v>44733</v>
      </c>
      <c r="D250" s="118" t="s">
        <v>347</v>
      </c>
      <c r="E250" s="119"/>
      <c r="F250" s="120"/>
      <c r="G250" s="121" t="s">
        <v>330</v>
      </c>
      <c r="H250" s="121" t="s">
        <v>330</v>
      </c>
      <c r="I250" s="9"/>
    </row>
    <row r="251" spans="2:9" ht="15.75">
      <c r="B251" s="3"/>
      <c r="C251" s="3"/>
      <c r="D251" s="3"/>
      <c r="E251" s="20"/>
      <c r="F251" s="20"/>
      <c r="G251" s="20"/>
      <c r="H251" s="20"/>
      <c r="I251" s="9"/>
    </row>
    <row r="252" spans="2:9" s="7" customFormat="1" ht="15.75">
      <c r="B252" s="153" t="s">
        <v>70</v>
      </c>
      <c r="C252" s="153"/>
      <c r="D252" s="153"/>
      <c r="E252" s="153"/>
      <c r="F252" s="153"/>
      <c r="G252" s="153"/>
      <c r="H252" s="153"/>
      <c r="I252" s="21"/>
    </row>
    <row r="253" spans="2:9" s="7" customFormat="1" ht="15.75" customHeight="1">
      <c r="B253" s="26" t="s">
        <v>97</v>
      </c>
      <c r="C253" s="18" t="s">
        <v>94</v>
      </c>
      <c r="D253" s="153" t="s">
        <v>23</v>
      </c>
      <c r="E253" s="153"/>
      <c r="F253" s="153"/>
      <c r="G253" s="154" t="s">
        <v>69</v>
      </c>
      <c r="H253" s="154"/>
      <c r="I253" s="21"/>
    </row>
    <row r="254" spans="2:9" ht="46.5" customHeight="1">
      <c r="B254" s="77" t="s">
        <v>350</v>
      </c>
      <c r="C254" s="53">
        <v>44680</v>
      </c>
      <c r="D254" s="169" t="s">
        <v>351</v>
      </c>
      <c r="E254" s="170"/>
      <c r="F254" s="171"/>
      <c r="G254" s="121" t="s">
        <v>330</v>
      </c>
      <c r="H254" s="121" t="s">
        <v>330</v>
      </c>
      <c r="I254" s="9"/>
    </row>
    <row r="255" spans="2:9" ht="62.25" customHeight="1">
      <c r="B255" s="77" t="s">
        <v>352</v>
      </c>
      <c r="C255" s="53">
        <v>44690</v>
      </c>
      <c r="D255" s="169" t="s">
        <v>357</v>
      </c>
      <c r="E255" s="170"/>
      <c r="F255" s="171"/>
      <c r="G255" s="121" t="s">
        <v>330</v>
      </c>
      <c r="H255" s="121" t="s">
        <v>330</v>
      </c>
      <c r="I255" s="9"/>
    </row>
    <row r="256" spans="2:9" ht="38.1" customHeight="1">
      <c r="B256" s="77" t="s">
        <v>353</v>
      </c>
      <c r="C256" s="53">
        <v>44700</v>
      </c>
      <c r="D256" s="169" t="s">
        <v>476</v>
      </c>
      <c r="E256" s="170"/>
      <c r="F256" s="171"/>
      <c r="G256" s="121" t="s">
        <v>330</v>
      </c>
      <c r="H256" s="121" t="s">
        <v>330</v>
      </c>
      <c r="I256" s="9"/>
    </row>
    <row r="257" spans="2:9" ht="38.1" customHeight="1">
      <c r="B257" s="77" t="s">
        <v>354</v>
      </c>
      <c r="C257" s="53">
        <v>44658</v>
      </c>
      <c r="D257" s="169" t="s">
        <v>355</v>
      </c>
      <c r="E257" s="170"/>
      <c r="F257" s="171"/>
      <c r="G257" s="121" t="s">
        <v>330</v>
      </c>
      <c r="H257" s="121" t="s">
        <v>330</v>
      </c>
      <c r="I257" s="9"/>
    </row>
    <row r="258" spans="2:9" ht="15.75">
      <c r="B258" s="3"/>
      <c r="C258" s="3"/>
      <c r="D258" s="3"/>
      <c r="E258" s="9"/>
      <c r="F258" s="9"/>
      <c r="G258" s="9"/>
      <c r="H258" s="9"/>
      <c r="I258" s="9"/>
    </row>
    <row r="259" spans="2:9" ht="15.75">
      <c r="B259" s="153" t="s">
        <v>71</v>
      </c>
      <c r="C259" s="153"/>
      <c r="D259" s="153"/>
      <c r="E259" s="153"/>
      <c r="F259" s="153"/>
      <c r="G259" s="153"/>
      <c r="H259" s="153"/>
      <c r="I259" s="9"/>
    </row>
    <row r="260" spans="2:9" ht="15.75" customHeight="1">
      <c r="B260" s="26" t="s">
        <v>97</v>
      </c>
      <c r="C260" s="18" t="s">
        <v>94</v>
      </c>
      <c r="D260" s="153" t="s">
        <v>23</v>
      </c>
      <c r="E260" s="153"/>
      <c r="F260" s="153"/>
      <c r="G260" s="154" t="s">
        <v>69</v>
      </c>
      <c r="H260" s="154"/>
      <c r="I260" s="9"/>
    </row>
    <row r="261" spans="2:9" ht="15.75">
      <c r="B261" s="75"/>
      <c r="C261" s="75"/>
      <c r="D261" s="155"/>
      <c r="E261" s="155"/>
      <c r="F261" s="155"/>
      <c r="G261" s="168"/>
      <c r="H261" s="168"/>
      <c r="I261" s="9"/>
    </row>
    <row r="262" spans="2:9" s="22" customFormat="1" ht="15.75">
      <c r="B262" s="3"/>
      <c r="C262" s="3"/>
      <c r="D262" s="3"/>
      <c r="E262" s="3"/>
      <c r="F262" s="8"/>
      <c r="G262" s="8"/>
      <c r="H262" s="8"/>
      <c r="I262" s="8"/>
    </row>
    <row r="263" spans="2:9" ht="15.75">
      <c r="B263" s="153" t="s">
        <v>72</v>
      </c>
      <c r="C263" s="153"/>
      <c r="D263" s="153"/>
      <c r="E263" s="153"/>
      <c r="F263" s="153"/>
      <c r="G263" s="153"/>
      <c r="H263" s="153"/>
      <c r="I263" s="9"/>
    </row>
    <row r="264" spans="2:9" ht="15.75">
      <c r="B264" s="26" t="s">
        <v>97</v>
      </c>
      <c r="C264" s="18" t="s">
        <v>94</v>
      </c>
      <c r="D264" s="153" t="s">
        <v>23</v>
      </c>
      <c r="E264" s="153"/>
      <c r="F264" s="153"/>
      <c r="G264" s="154" t="s">
        <v>69</v>
      </c>
      <c r="H264" s="154"/>
      <c r="I264" s="9"/>
    </row>
    <row r="265" spans="2:9" ht="15.75">
      <c r="B265" s="75"/>
      <c r="C265" s="75"/>
      <c r="D265" s="155"/>
      <c r="E265" s="155"/>
      <c r="F265" s="155"/>
      <c r="G265" s="168"/>
      <c r="H265" s="168"/>
      <c r="I265" s="9"/>
    </row>
    <row r="266" spans="2:9" ht="15" customHeight="1">
      <c r="B266" s="9"/>
      <c r="C266" s="9"/>
      <c r="D266" s="9"/>
      <c r="E266" s="9"/>
      <c r="F266" s="9"/>
      <c r="G266" s="9"/>
      <c r="H266" s="9"/>
      <c r="I266" s="9"/>
    </row>
    <row r="267" spans="2:9" ht="15.75">
      <c r="B267" s="153" t="s">
        <v>73</v>
      </c>
      <c r="C267" s="153"/>
      <c r="D267" s="153"/>
      <c r="E267" s="153"/>
      <c r="F267" s="153"/>
      <c r="G267" s="153"/>
      <c r="H267" s="153"/>
      <c r="I267" s="9"/>
    </row>
    <row r="268" spans="2:9" ht="15.75">
      <c r="B268" s="26" t="s">
        <v>4</v>
      </c>
      <c r="C268" s="18" t="s">
        <v>94</v>
      </c>
      <c r="D268" s="153" t="s">
        <v>74</v>
      </c>
      <c r="E268" s="153"/>
      <c r="F268" s="153"/>
      <c r="G268" s="154" t="s">
        <v>75</v>
      </c>
      <c r="H268" s="154"/>
      <c r="I268" s="9"/>
    </row>
    <row r="269" spans="2:9" ht="90">
      <c r="B269" s="78" t="s">
        <v>358</v>
      </c>
      <c r="C269" s="53">
        <v>44742</v>
      </c>
      <c r="D269" s="149" t="s">
        <v>359</v>
      </c>
      <c r="E269" s="150"/>
      <c r="F269" s="151"/>
      <c r="G269" s="152" t="s">
        <v>360</v>
      </c>
      <c r="H269" s="152"/>
      <c r="I269" s="9"/>
    </row>
    <row r="270" spans="2:9" ht="97.5" customHeight="1">
      <c r="B270" s="78" t="s">
        <v>361</v>
      </c>
      <c r="C270" s="53">
        <v>44742</v>
      </c>
      <c r="D270" s="149" t="s">
        <v>362</v>
      </c>
      <c r="E270" s="150" t="s">
        <v>362</v>
      </c>
      <c r="F270" s="151" t="s">
        <v>362</v>
      </c>
      <c r="G270" s="152" t="s">
        <v>360</v>
      </c>
      <c r="H270" s="152"/>
      <c r="I270" s="9"/>
    </row>
    <row r="271" spans="2:9" ht="15.75">
      <c r="B271" s="9"/>
      <c r="C271" s="9"/>
      <c r="D271" s="9"/>
      <c r="E271" s="9"/>
      <c r="F271" s="9"/>
      <c r="G271" s="9"/>
      <c r="H271" s="9"/>
      <c r="I271" s="9"/>
    </row>
    <row r="272" spans="2:9" ht="17.25">
      <c r="B272" s="165" t="s">
        <v>76</v>
      </c>
      <c r="C272" s="165"/>
      <c r="D272" s="165"/>
      <c r="E272" s="165"/>
      <c r="F272" s="165"/>
      <c r="G272" s="165"/>
      <c r="H272" s="165"/>
      <c r="I272" s="9"/>
    </row>
    <row r="273" spans="2:9" ht="15.75">
      <c r="B273" s="148" t="s">
        <v>77</v>
      </c>
      <c r="C273" s="148"/>
      <c r="D273" s="148"/>
      <c r="E273" s="148" t="s">
        <v>84</v>
      </c>
      <c r="F273" s="148"/>
      <c r="G273" s="148"/>
      <c r="H273" s="148"/>
      <c r="I273" s="9"/>
    </row>
    <row r="274" spans="2:9" ht="15.75">
      <c r="B274" s="125">
        <v>2019</v>
      </c>
      <c r="C274" s="126"/>
      <c r="D274" s="127"/>
      <c r="E274" s="131" t="s">
        <v>214</v>
      </c>
      <c r="F274" s="132"/>
      <c r="G274" s="132"/>
      <c r="H274" s="133"/>
      <c r="I274" s="9"/>
    </row>
    <row r="275" spans="2:9" ht="15.75">
      <c r="B275" s="128"/>
      <c r="C275" s="129"/>
      <c r="D275" s="130"/>
      <c r="E275" s="161" t="s">
        <v>215</v>
      </c>
      <c r="F275" s="161"/>
      <c r="G275" s="161"/>
      <c r="H275" s="161"/>
      <c r="I275" s="9"/>
    </row>
    <row r="276" spans="2:9" ht="15.75">
      <c r="B276" s="161">
        <v>2020</v>
      </c>
      <c r="C276" s="161"/>
      <c r="D276" s="161"/>
      <c r="E276" s="161">
        <v>2.39</v>
      </c>
      <c r="F276" s="161"/>
      <c r="G276" s="161"/>
      <c r="H276" s="161"/>
      <c r="I276" s="9"/>
    </row>
    <row r="277" spans="2:9" ht="15.75">
      <c r="B277" s="161">
        <v>2021</v>
      </c>
      <c r="C277" s="161"/>
      <c r="D277" s="161"/>
      <c r="E277" s="161" t="s">
        <v>216</v>
      </c>
      <c r="F277" s="161"/>
      <c r="G277" s="161"/>
      <c r="H277" s="161"/>
      <c r="I277" s="9"/>
    </row>
    <row r="278" spans="2:9" ht="248.25" customHeight="1">
      <c r="B278" s="166"/>
      <c r="C278" s="167"/>
      <c r="D278" s="167"/>
      <c r="E278" s="167"/>
      <c r="F278" s="167"/>
      <c r="G278" s="167"/>
      <c r="H278" s="167"/>
      <c r="I278" s="9"/>
    </row>
    <row r="279" spans="2:9" ht="15.75">
      <c r="B279" s="9"/>
      <c r="C279" s="9"/>
      <c r="D279" s="9"/>
      <c r="E279" s="9"/>
      <c r="F279" s="9"/>
      <c r="G279" s="9"/>
      <c r="H279" s="9"/>
      <c r="I279" s="9"/>
    </row>
    <row r="280" spans="2:9" ht="30" customHeight="1">
      <c r="B280" s="156" t="s">
        <v>100</v>
      </c>
      <c r="C280" s="157"/>
      <c r="D280" s="157"/>
      <c r="E280" s="157"/>
      <c r="F280" s="157"/>
      <c r="G280" s="157"/>
      <c r="H280" s="158"/>
      <c r="I280" s="9"/>
    </row>
    <row r="281" spans="2:9" ht="50.1" customHeight="1">
      <c r="B281" s="144" t="s">
        <v>141</v>
      </c>
      <c r="C281" s="144"/>
      <c r="D281" s="144"/>
      <c r="E281" s="144"/>
      <c r="F281" s="144"/>
      <c r="G281" s="144"/>
      <c r="H281" s="144"/>
      <c r="I281" s="9"/>
    </row>
    <row r="282" spans="2:9" ht="50.1" customHeight="1">
      <c r="B282" s="144" t="s">
        <v>107</v>
      </c>
      <c r="C282" s="144"/>
      <c r="D282" s="144"/>
      <c r="E282" s="144"/>
      <c r="F282" s="144"/>
      <c r="G282" s="144"/>
      <c r="H282" s="144"/>
      <c r="I282" s="9"/>
    </row>
    <row r="283" spans="2:9" ht="50.1" customHeight="1">
      <c r="B283" s="144" t="s">
        <v>142</v>
      </c>
      <c r="C283" s="144"/>
      <c r="D283" s="144"/>
      <c r="E283" s="144"/>
      <c r="F283" s="144"/>
      <c r="G283" s="144"/>
      <c r="H283" s="144"/>
      <c r="I283" s="9"/>
    </row>
    <row r="284" spans="2:9" ht="50.1" customHeight="1">
      <c r="B284" s="144" t="s">
        <v>143</v>
      </c>
      <c r="C284" s="144"/>
      <c r="D284" s="144"/>
      <c r="E284" s="144"/>
      <c r="F284" s="144"/>
      <c r="G284" s="144"/>
      <c r="H284" s="144"/>
      <c r="I284" s="9"/>
    </row>
    <row r="285" spans="2:9" ht="307.5" customHeight="1">
      <c r="B285" s="147" t="s">
        <v>481</v>
      </c>
      <c r="C285" s="147"/>
      <c r="D285" s="147"/>
      <c r="E285" s="147"/>
      <c r="F285" s="147"/>
      <c r="G285" s="147"/>
      <c r="H285" s="147"/>
      <c r="I285" s="9"/>
    </row>
    <row r="286" spans="2:9" s="24" customFormat="1" ht="80.099999999999994" customHeight="1">
      <c r="B286" s="146" t="s">
        <v>477</v>
      </c>
      <c r="C286" s="146"/>
      <c r="D286" s="146"/>
      <c r="E286" s="146"/>
      <c r="F286" s="146"/>
      <c r="G286" s="146"/>
      <c r="H286" s="146"/>
      <c r="I286" s="23"/>
    </row>
    <row r="287" spans="2:9" ht="50.1" customHeight="1">
      <c r="B287" s="146" t="s">
        <v>478</v>
      </c>
      <c r="C287" s="146"/>
      <c r="D287" s="146"/>
      <c r="E287" s="146"/>
      <c r="F287" s="146"/>
      <c r="G287" s="146"/>
      <c r="H287" s="146"/>
      <c r="I287" s="9"/>
    </row>
    <row r="288" spans="2:9" ht="50.1" customHeight="1">
      <c r="B288" s="146" t="s">
        <v>479</v>
      </c>
      <c r="C288" s="146"/>
      <c r="D288" s="146"/>
      <c r="E288" s="146"/>
      <c r="F288" s="146"/>
      <c r="G288" s="146"/>
      <c r="H288" s="146"/>
      <c r="I288" s="9"/>
    </row>
    <row r="289" spans="2:9" ht="50.1" customHeight="1">
      <c r="B289" s="146" t="s">
        <v>480</v>
      </c>
      <c r="C289" s="146"/>
      <c r="D289" s="146"/>
      <c r="E289" s="146"/>
      <c r="F289" s="146"/>
      <c r="G289" s="146"/>
      <c r="H289" s="146"/>
      <c r="I289" s="9"/>
    </row>
    <row r="290" spans="2:9" ht="50.1" customHeight="1">
      <c r="B290" s="144" t="s">
        <v>144</v>
      </c>
      <c r="C290" s="144"/>
      <c r="D290" s="144"/>
      <c r="E290" s="144"/>
      <c r="F290" s="144"/>
      <c r="G290" s="144"/>
      <c r="H290" s="144"/>
    </row>
    <row r="291" spans="2:9" ht="50.1" customHeight="1">
      <c r="B291" s="144" t="s">
        <v>145</v>
      </c>
      <c r="C291" s="144"/>
      <c r="D291" s="144"/>
      <c r="E291" s="144"/>
      <c r="F291" s="144"/>
      <c r="G291" s="144"/>
      <c r="H291" s="144"/>
    </row>
    <row r="292" spans="2:9" ht="50.1" customHeight="1">
      <c r="B292" s="236" t="s">
        <v>146</v>
      </c>
      <c r="C292" s="236"/>
      <c r="D292" s="236"/>
      <c r="E292" s="236"/>
      <c r="F292" s="236"/>
      <c r="G292" s="236"/>
      <c r="H292" s="236"/>
    </row>
    <row r="293" spans="2:9" ht="50.1" customHeight="1">
      <c r="B293" s="236" t="s">
        <v>147</v>
      </c>
      <c r="C293" s="236"/>
      <c r="D293" s="236"/>
      <c r="E293" s="236"/>
      <c r="F293" s="236"/>
      <c r="G293" s="236"/>
      <c r="H293" s="236"/>
    </row>
    <row r="294" spans="2:9" ht="50.1" customHeight="1">
      <c r="B294" s="236" t="s">
        <v>108</v>
      </c>
      <c r="C294" s="236"/>
      <c r="D294" s="236"/>
      <c r="E294" s="236"/>
      <c r="F294" s="236"/>
      <c r="G294" s="236"/>
      <c r="H294" s="236"/>
    </row>
    <row r="295" spans="2:9" ht="50.1" customHeight="1">
      <c r="B295" s="236" t="s">
        <v>109</v>
      </c>
      <c r="C295" s="236"/>
      <c r="D295" s="236"/>
      <c r="E295" s="236"/>
      <c r="F295" s="236"/>
      <c r="G295" s="236"/>
      <c r="H295" s="236"/>
    </row>
    <row r="296" spans="2:9" ht="50.1" customHeight="1">
      <c r="B296" s="147" t="s">
        <v>148</v>
      </c>
      <c r="C296" s="147"/>
      <c r="D296" s="147"/>
      <c r="E296" s="147"/>
      <c r="F296" s="147"/>
      <c r="G296" s="147"/>
      <c r="H296" s="147"/>
    </row>
    <row r="297" spans="2:9" ht="50.1" customHeight="1">
      <c r="B297" s="147" t="s">
        <v>149</v>
      </c>
      <c r="C297" s="147"/>
      <c r="D297" s="147"/>
      <c r="E297" s="147"/>
      <c r="F297" s="147"/>
      <c r="G297" s="147"/>
      <c r="H297" s="147"/>
    </row>
    <row r="298" spans="2:9" ht="50.1" customHeight="1">
      <c r="B298" s="145" t="s">
        <v>150</v>
      </c>
      <c r="C298" s="145"/>
      <c r="D298" s="145"/>
      <c r="E298" s="145"/>
      <c r="F298" s="145"/>
      <c r="G298" s="145"/>
      <c r="H298" s="145"/>
    </row>
    <row r="299" spans="2:9">
      <c r="B299" s="134" t="s">
        <v>217</v>
      </c>
      <c r="C299" s="135"/>
      <c r="D299" s="135"/>
      <c r="E299" s="135"/>
      <c r="F299" s="135"/>
      <c r="G299" s="135"/>
      <c r="H299" s="136"/>
    </row>
    <row r="300" spans="2:9">
      <c r="B300" s="110" t="s">
        <v>218</v>
      </c>
      <c r="C300" s="111"/>
      <c r="D300" s="111"/>
      <c r="E300" s="111"/>
      <c r="F300" s="111"/>
      <c r="G300" s="111"/>
      <c r="H300" s="112"/>
    </row>
    <row r="301" spans="2:9">
      <c r="B301" s="110" t="s">
        <v>219</v>
      </c>
      <c r="C301" s="111"/>
      <c r="D301" s="111"/>
      <c r="E301" s="111"/>
      <c r="F301" s="111"/>
      <c r="G301" s="111"/>
      <c r="H301" s="112"/>
    </row>
    <row r="302" spans="2:9">
      <c r="B302" s="110" t="s">
        <v>220</v>
      </c>
      <c r="C302" s="111"/>
      <c r="D302" s="111"/>
      <c r="E302" s="111"/>
      <c r="F302" s="111"/>
      <c r="G302" s="111"/>
      <c r="H302" s="112"/>
    </row>
    <row r="303" spans="2:9">
      <c r="B303" s="110" t="s">
        <v>221</v>
      </c>
      <c r="C303" s="111"/>
      <c r="D303" s="111"/>
      <c r="E303" s="111"/>
      <c r="F303" s="111"/>
      <c r="G303" s="111"/>
      <c r="H303" s="112"/>
    </row>
    <row r="304" spans="2:9">
      <c r="B304" s="110" t="s">
        <v>222</v>
      </c>
      <c r="C304" s="111"/>
      <c r="D304" s="111"/>
      <c r="E304" s="111"/>
      <c r="F304" s="111"/>
      <c r="G304" s="111"/>
      <c r="H304" s="112"/>
    </row>
    <row r="305" spans="2:8">
      <c r="B305" s="38"/>
      <c r="C305" s="17"/>
      <c r="D305" s="17"/>
      <c r="E305" s="17"/>
      <c r="F305" s="17"/>
      <c r="G305" s="17"/>
      <c r="H305" s="39"/>
    </row>
    <row r="306" spans="2:8">
      <c r="B306" s="38"/>
      <c r="C306" s="17"/>
      <c r="D306" s="17"/>
      <c r="E306" s="17"/>
      <c r="F306" s="17"/>
      <c r="G306" s="17"/>
      <c r="H306" s="39"/>
    </row>
    <row r="307" spans="2:8">
      <c r="B307" s="38"/>
      <c r="C307" s="17"/>
      <c r="D307" s="17"/>
      <c r="E307" s="17"/>
      <c r="F307" s="17"/>
      <c r="G307" s="17"/>
      <c r="H307" s="39"/>
    </row>
    <row r="308" spans="2:8">
      <c r="B308" s="38"/>
      <c r="C308" s="17"/>
      <c r="D308" s="17"/>
      <c r="E308" s="17"/>
      <c r="F308" s="17"/>
      <c r="G308" s="17"/>
      <c r="H308" s="39"/>
    </row>
    <row r="309" spans="2:8">
      <c r="B309" s="38"/>
      <c r="C309" s="17"/>
      <c r="D309" s="17"/>
      <c r="E309" s="17"/>
      <c r="F309" s="17"/>
      <c r="G309" s="17"/>
      <c r="H309" s="39"/>
    </row>
    <row r="310" spans="2:8">
      <c r="B310" s="38"/>
      <c r="C310" s="17"/>
      <c r="D310" s="17"/>
      <c r="E310" s="17"/>
      <c r="F310" s="17"/>
      <c r="G310" s="17"/>
      <c r="H310" s="39"/>
    </row>
    <row r="311" spans="2:8">
      <c r="B311" s="38"/>
      <c r="C311" s="17"/>
      <c r="D311" s="17"/>
      <c r="E311" s="17"/>
      <c r="F311" s="17"/>
      <c r="G311" s="17"/>
      <c r="H311" s="39"/>
    </row>
    <row r="312" spans="2:8">
      <c r="B312" s="38"/>
      <c r="C312" s="17"/>
      <c r="D312" s="17"/>
      <c r="E312" s="17"/>
      <c r="F312" s="17"/>
      <c r="G312" s="17"/>
      <c r="H312" s="39"/>
    </row>
    <row r="313" spans="2:8">
      <c r="B313" s="38"/>
      <c r="C313" s="17"/>
      <c r="D313" s="17"/>
      <c r="E313" s="17"/>
      <c r="F313" s="17"/>
      <c r="G313" s="17"/>
      <c r="H313" s="39"/>
    </row>
    <row r="314" spans="2:8">
      <c r="B314" s="38"/>
      <c r="C314" s="17"/>
      <c r="D314" s="17"/>
      <c r="E314" s="17"/>
      <c r="F314" s="17"/>
      <c r="G314" s="17"/>
      <c r="H314" s="39"/>
    </row>
    <row r="315" spans="2:8">
      <c r="B315" s="38"/>
      <c r="C315" s="17"/>
      <c r="D315" s="17"/>
      <c r="E315" s="17"/>
      <c r="F315" s="17"/>
      <c r="G315" s="17"/>
      <c r="H315" s="39"/>
    </row>
    <row r="316" spans="2:8">
      <c r="B316" s="38"/>
      <c r="C316" s="17"/>
      <c r="D316" s="17"/>
      <c r="E316" s="17"/>
      <c r="F316" s="17"/>
      <c r="G316" s="17"/>
      <c r="H316" s="39"/>
    </row>
    <row r="317" spans="2:8">
      <c r="B317" s="38"/>
      <c r="C317" s="17"/>
      <c r="D317" s="17"/>
      <c r="E317" s="17"/>
      <c r="F317" s="17"/>
      <c r="G317" s="17"/>
      <c r="H317" s="39"/>
    </row>
    <row r="318" spans="2:8">
      <c r="B318" s="38"/>
      <c r="C318" s="17"/>
      <c r="D318" s="17"/>
      <c r="E318" s="17"/>
      <c r="F318" s="17"/>
      <c r="G318" s="17"/>
      <c r="H318" s="39"/>
    </row>
    <row r="319" spans="2:8">
      <c r="B319" s="38"/>
      <c r="C319" s="17"/>
      <c r="D319" s="17"/>
      <c r="E319" s="17"/>
      <c r="F319" s="17"/>
      <c r="G319" s="17"/>
      <c r="H319" s="39"/>
    </row>
    <row r="320" spans="2:8">
      <c r="B320" s="38"/>
      <c r="C320" s="17"/>
      <c r="D320" s="17"/>
      <c r="E320" s="17"/>
      <c r="F320" s="17"/>
      <c r="G320" s="17"/>
      <c r="H320" s="39"/>
    </row>
    <row r="321" spans="2:8">
      <c r="B321" s="38"/>
      <c r="C321" s="17"/>
      <c r="D321" s="17"/>
      <c r="E321" s="17"/>
      <c r="F321" s="17"/>
      <c r="G321" s="17"/>
      <c r="H321" s="39"/>
    </row>
    <row r="322" spans="2:8">
      <c r="B322" s="38"/>
      <c r="C322" s="17"/>
      <c r="D322" s="17"/>
      <c r="E322" s="17"/>
      <c r="F322" s="17"/>
      <c r="G322" s="17"/>
      <c r="H322" s="39"/>
    </row>
    <row r="323" spans="2:8">
      <c r="B323" s="38"/>
      <c r="C323" s="17"/>
      <c r="D323" s="17"/>
      <c r="E323" s="17"/>
      <c r="F323" s="17"/>
      <c r="G323" s="17"/>
      <c r="H323" s="39"/>
    </row>
    <row r="324" spans="2:8">
      <c r="B324" s="38"/>
      <c r="C324" s="17"/>
      <c r="D324" s="17"/>
      <c r="E324" s="17"/>
      <c r="F324" s="17"/>
      <c r="G324" s="17"/>
      <c r="H324" s="39"/>
    </row>
    <row r="325" spans="2:8">
      <c r="B325" s="38"/>
      <c r="C325" s="17"/>
      <c r="D325" s="17"/>
      <c r="E325" s="17"/>
      <c r="F325" s="17"/>
      <c r="G325" s="17"/>
      <c r="H325" s="39"/>
    </row>
    <row r="326" spans="2:8">
      <c r="B326" s="38"/>
      <c r="C326" s="17"/>
      <c r="D326" s="17"/>
      <c r="E326" s="17"/>
      <c r="F326" s="17"/>
      <c r="G326" s="17"/>
      <c r="H326" s="39"/>
    </row>
    <row r="327" spans="2:8">
      <c r="B327" s="38"/>
      <c r="C327" s="17"/>
      <c r="D327" s="17"/>
      <c r="E327" s="17"/>
      <c r="F327" s="17"/>
      <c r="G327" s="17"/>
      <c r="H327" s="39"/>
    </row>
    <row r="328" spans="2:8">
      <c r="B328" s="38"/>
      <c r="C328" s="17"/>
      <c r="D328" s="17"/>
      <c r="E328" s="17"/>
      <c r="F328" s="17"/>
      <c r="G328" s="17"/>
      <c r="H328" s="39"/>
    </row>
    <row r="329" spans="2:8">
      <c r="B329" s="38"/>
      <c r="C329" s="17"/>
      <c r="D329" s="17"/>
      <c r="E329" s="17"/>
      <c r="F329" s="17"/>
      <c r="G329" s="17"/>
      <c r="H329" s="39"/>
    </row>
    <row r="330" spans="2:8">
      <c r="B330" s="38"/>
      <c r="C330" s="17"/>
      <c r="D330" s="17"/>
      <c r="E330" s="17"/>
      <c r="F330" s="17"/>
      <c r="G330" s="17"/>
      <c r="H330" s="39"/>
    </row>
    <row r="331" spans="2:8">
      <c r="B331" s="38"/>
      <c r="C331" s="17"/>
      <c r="D331" s="17"/>
      <c r="E331" s="17"/>
      <c r="F331" s="17"/>
      <c r="G331" s="17"/>
      <c r="H331" s="39"/>
    </row>
    <row r="332" spans="2:8">
      <c r="B332" s="38"/>
      <c r="C332" s="17"/>
      <c r="D332" s="17"/>
      <c r="E332" s="17"/>
      <c r="F332" s="17"/>
      <c r="G332" s="17"/>
      <c r="H332" s="39"/>
    </row>
    <row r="333" spans="2:8">
      <c r="B333" s="38"/>
      <c r="C333" s="17"/>
      <c r="D333" s="17"/>
      <c r="E333" s="17"/>
      <c r="F333" s="17"/>
      <c r="G333" s="17"/>
      <c r="H333" s="39"/>
    </row>
    <row r="334" spans="2:8">
      <c r="B334" s="38"/>
      <c r="C334" s="17"/>
      <c r="D334" s="17"/>
      <c r="E334" s="17"/>
      <c r="F334" s="17"/>
      <c r="G334" s="17"/>
      <c r="H334" s="39"/>
    </row>
    <row r="335" spans="2:8">
      <c r="B335" s="38"/>
      <c r="C335" s="17"/>
      <c r="D335" s="17"/>
      <c r="E335" s="17"/>
      <c r="F335" s="17"/>
      <c r="G335" s="17"/>
      <c r="H335" s="39"/>
    </row>
    <row r="336" spans="2:8">
      <c r="B336" s="38"/>
      <c r="C336" s="17"/>
      <c r="D336" s="17"/>
      <c r="E336" s="17"/>
      <c r="F336" s="17"/>
      <c r="G336" s="17"/>
      <c r="H336" s="39"/>
    </row>
    <row r="337" spans="2:8">
      <c r="B337" s="38"/>
      <c r="C337" s="17"/>
      <c r="D337" s="17"/>
      <c r="E337" s="17"/>
      <c r="F337" s="17"/>
      <c r="G337" s="17"/>
      <c r="H337" s="39"/>
    </row>
    <row r="338" spans="2:8">
      <c r="B338" s="40"/>
      <c r="C338" s="41"/>
      <c r="D338" s="41"/>
      <c r="E338" s="41"/>
      <c r="F338" s="41"/>
      <c r="G338" s="41"/>
      <c r="H338" s="42"/>
    </row>
    <row r="339" spans="2:8" ht="335.25" customHeight="1">
      <c r="B339" s="100" t="s">
        <v>387</v>
      </c>
      <c r="C339" s="101"/>
      <c r="D339" s="101"/>
      <c r="E339" s="101"/>
      <c r="F339" s="101"/>
      <c r="G339" s="101"/>
      <c r="H339" s="102"/>
    </row>
  </sheetData>
  <mergeCells count="288">
    <mergeCell ref="C52:D52"/>
    <mergeCell ref="F52:G52"/>
    <mergeCell ref="C53:D53"/>
    <mergeCell ref="F53:G53"/>
    <mergeCell ref="B44:H44"/>
    <mergeCell ref="B45:H45"/>
    <mergeCell ref="B296:H296"/>
    <mergeCell ref="B297:H297"/>
    <mergeCell ref="H92:H93"/>
    <mergeCell ref="D212:E212"/>
    <mergeCell ref="F212:G212"/>
    <mergeCell ref="B293:H293"/>
    <mergeCell ref="B295:H295"/>
    <mergeCell ref="B292:H292"/>
    <mergeCell ref="B294:H294"/>
    <mergeCell ref="D78:E78"/>
    <mergeCell ref="D79:E79"/>
    <mergeCell ref="C70:E70"/>
    <mergeCell ref="F70:H70"/>
    <mergeCell ref="C72:E72"/>
    <mergeCell ref="E31:F31"/>
    <mergeCell ref="E32:F32"/>
    <mergeCell ref="E33:F33"/>
    <mergeCell ref="C64:E64"/>
    <mergeCell ref="C35:D35"/>
    <mergeCell ref="E35:F35"/>
    <mergeCell ref="G35:H35"/>
    <mergeCell ref="C36:D36"/>
    <mergeCell ref="B87:C87"/>
    <mergeCell ref="F64:H64"/>
    <mergeCell ref="B62:H62"/>
    <mergeCell ref="B63:H63"/>
    <mergeCell ref="C49:D49"/>
    <mergeCell ref="D76:E76"/>
    <mergeCell ref="F76:G76"/>
    <mergeCell ref="F65:H65"/>
    <mergeCell ref="F66:H66"/>
    <mergeCell ref="F67:H67"/>
    <mergeCell ref="C65:E65"/>
    <mergeCell ref="C66:E66"/>
    <mergeCell ref="C67:E67"/>
    <mergeCell ref="C71:E71"/>
    <mergeCell ref="C73:E73"/>
    <mergeCell ref="F71:H71"/>
    <mergeCell ref="G32:H32"/>
    <mergeCell ref="G33:H33"/>
    <mergeCell ref="G34:H34"/>
    <mergeCell ref="B48:H48"/>
    <mergeCell ref="B47:H47"/>
    <mergeCell ref="F49:G49"/>
    <mergeCell ref="F50:G50"/>
    <mergeCell ref="C50:D50"/>
    <mergeCell ref="C51:D51"/>
    <mergeCell ref="F51:G51"/>
    <mergeCell ref="G28:H28"/>
    <mergeCell ref="G30:H30"/>
    <mergeCell ref="C34:D34"/>
    <mergeCell ref="B7:H12"/>
    <mergeCell ref="B14:H19"/>
    <mergeCell ref="C23:D23"/>
    <mergeCell ref="E23:F23"/>
    <mergeCell ref="G23:H23"/>
    <mergeCell ref="C24:D24"/>
    <mergeCell ref="E24:F24"/>
    <mergeCell ref="G24:H24"/>
    <mergeCell ref="C25:D25"/>
    <mergeCell ref="E34:F34"/>
    <mergeCell ref="C28:D28"/>
    <mergeCell ref="C30:D30"/>
    <mergeCell ref="C31:D31"/>
    <mergeCell ref="C32:D32"/>
    <mergeCell ref="C33:D33"/>
    <mergeCell ref="E28:F28"/>
    <mergeCell ref="E30:F30"/>
    <mergeCell ref="C29:D29"/>
    <mergeCell ref="E29:F29"/>
    <mergeCell ref="G29:H29"/>
    <mergeCell ref="G31:H31"/>
    <mergeCell ref="B1:H2"/>
    <mergeCell ref="B3:H3"/>
    <mergeCell ref="B6:H6"/>
    <mergeCell ref="B13:H13"/>
    <mergeCell ref="B21:H21"/>
    <mergeCell ref="B22:H22"/>
    <mergeCell ref="G25:H25"/>
    <mergeCell ref="G26:H26"/>
    <mergeCell ref="G27:H27"/>
    <mergeCell ref="E25:F25"/>
    <mergeCell ref="E26:F26"/>
    <mergeCell ref="E27:F27"/>
    <mergeCell ref="C26:D26"/>
    <mergeCell ref="C27:D27"/>
    <mergeCell ref="B225:H225"/>
    <mergeCell ref="B226:C226"/>
    <mergeCell ref="E226:F226"/>
    <mergeCell ref="B227:C227"/>
    <mergeCell ref="E227:F227"/>
    <mergeCell ref="D231:E231"/>
    <mergeCell ref="D232:E232"/>
    <mergeCell ref="D233:E233"/>
    <mergeCell ref="B209:H209"/>
    <mergeCell ref="D210:E210"/>
    <mergeCell ref="F210:G210"/>
    <mergeCell ref="D211:E211"/>
    <mergeCell ref="F211:G211"/>
    <mergeCell ref="G233:H233"/>
    <mergeCell ref="B252:H252"/>
    <mergeCell ref="D253:F253"/>
    <mergeCell ref="G253:H253"/>
    <mergeCell ref="B229:H229"/>
    <mergeCell ref="D230:E230"/>
    <mergeCell ref="G230:H230"/>
    <mergeCell ref="G231:H231"/>
    <mergeCell ref="G232:H232"/>
    <mergeCell ref="B235:H235"/>
    <mergeCell ref="B237:H237"/>
    <mergeCell ref="D248:F248"/>
    <mergeCell ref="D249:F249"/>
    <mergeCell ref="D250:F250"/>
    <mergeCell ref="G248:H248"/>
    <mergeCell ref="G249:H249"/>
    <mergeCell ref="G250:H250"/>
    <mergeCell ref="B238:H238"/>
    <mergeCell ref="D239:F239"/>
    <mergeCell ref="G239:H239"/>
    <mergeCell ref="D261:F261"/>
    <mergeCell ref="G261:H261"/>
    <mergeCell ref="D255:F255"/>
    <mergeCell ref="G255:H255"/>
    <mergeCell ref="D256:F256"/>
    <mergeCell ref="G256:H256"/>
    <mergeCell ref="D257:F257"/>
    <mergeCell ref="G257:H257"/>
    <mergeCell ref="D254:F254"/>
    <mergeCell ref="G254:H254"/>
    <mergeCell ref="B39:E39"/>
    <mergeCell ref="B40:E40"/>
    <mergeCell ref="B41:E41"/>
    <mergeCell ref="B42:E42"/>
    <mergeCell ref="F39:H39"/>
    <mergeCell ref="F40:H40"/>
    <mergeCell ref="F41:H41"/>
    <mergeCell ref="F42:H42"/>
    <mergeCell ref="B190:H190"/>
    <mergeCell ref="B111:H111"/>
    <mergeCell ref="B75:H75"/>
    <mergeCell ref="B88:H88"/>
    <mergeCell ref="B90:H90"/>
    <mergeCell ref="B95:H95"/>
    <mergeCell ref="B92:B93"/>
    <mergeCell ref="D92:D93"/>
    <mergeCell ref="E92:E93"/>
    <mergeCell ref="F92:F93"/>
    <mergeCell ref="G92:G93"/>
    <mergeCell ref="B85:H85"/>
    <mergeCell ref="B81:H81"/>
    <mergeCell ref="B86:C86"/>
    <mergeCell ref="G86:H86"/>
    <mergeCell ref="G87:H87"/>
    <mergeCell ref="E36:F36"/>
    <mergeCell ref="G36:H36"/>
    <mergeCell ref="C37:D37"/>
    <mergeCell ref="E37:F37"/>
    <mergeCell ref="G37:H37"/>
    <mergeCell ref="C38:D38"/>
    <mergeCell ref="E38:F38"/>
    <mergeCell ref="G38:H38"/>
    <mergeCell ref="B291:H291"/>
    <mergeCell ref="B290:H290"/>
    <mergeCell ref="B281:H281"/>
    <mergeCell ref="B282:H282"/>
    <mergeCell ref="B283:H283"/>
    <mergeCell ref="B284:H284"/>
    <mergeCell ref="B286:H286"/>
    <mergeCell ref="B287:H287"/>
    <mergeCell ref="B288:H288"/>
    <mergeCell ref="B289:H289"/>
    <mergeCell ref="B285:H285"/>
    <mergeCell ref="E273:H273"/>
    <mergeCell ref="D270:F270"/>
    <mergeCell ref="G270:H270"/>
    <mergeCell ref="B267:H267"/>
    <mergeCell ref="G268:H268"/>
    <mergeCell ref="B300:H300"/>
    <mergeCell ref="B301:H301"/>
    <mergeCell ref="B302:H302"/>
    <mergeCell ref="D244:F244"/>
    <mergeCell ref="G244:H244"/>
    <mergeCell ref="D245:F245"/>
    <mergeCell ref="G245:H245"/>
    <mergeCell ref="D246:F246"/>
    <mergeCell ref="G246:H246"/>
    <mergeCell ref="D247:F247"/>
    <mergeCell ref="G247:H247"/>
    <mergeCell ref="B298:H298"/>
    <mergeCell ref="D268:F268"/>
    <mergeCell ref="D269:F269"/>
    <mergeCell ref="G269:H269"/>
    <mergeCell ref="B263:H263"/>
    <mergeCell ref="D264:F264"/>
    <mergeCell ref="G264:H264"/>
    <mergeCell ref="D265:F265"/>
    <mergeCell ref="B280:H280"/>
    <mergeCell ref="B276:D276"/>
    <mergeCell ref="B277:D277"/>
    <mergeCell ref="E275:H275"/>
    <mergeCell ref="E276:H276"/>
    <mergeCell ref="D242:F242"/>
    <mergeCell ref="G242:H242"/>
    <mergeCell ref="D243:F243"/>
    <mergeCell ref="G243:H243"/>
    <mergeCell ref="B46:E46"/>
    <mergeCell ref="F46:H46"/>
    <mergeCell ref="B274:D275"/>
    <mergeCell ref="E274:H274"/>
    <mergeCell ref="B299:H299"/>
    <mergeCell ref="C54:D54"/>
    <mergeCell ref="F54:G54"/>
    <mergeCell ref="C55:D55"/>
    <mergeCell ref="F55:G55"/>
    <mergeCell ref="C56:D56"/>
    <mergeCell ref="F56:G56"/>
    <mergeCell ref="C57:D57"/>
    <mergeCell ref="E277:H277"/>
    <mergeCell ref="B272:H272"/>
    <mergeCell ref="B273:D273"/>
    <mergeCell ref="B278:H278"/>
    <mergeCell ref="G265:H265"/>
    <mergeCell ref="B259:H259"/>
    <mergeCell ref="D260:F260"/>
    <mergeCell ref="G260:H260"/>
    <mergeCell ref="F57:G57"/>
    <mergeCell ref="C58:D58"/>
    <mergeCell ref="F58:G58"/>
    <mergeCell ref="C59:D59"/>
    <mergeCell ref="F59:G59"/>
    <mergeCell ref="C60:D60"/>
    <mergeCell ref="F60:G60"/>
    <mergeCell ref="C194:C195"/>
    <mergeCell ref="D194:F194"/>
    <mergeCell ref="B193:I193"/>
    <mergeCell ref="I194:I195"/>
    <mergeCell ref="B189:D189"/>
    <mergeCell ref="B191:H191"/>
    <mergeCell ref="B194:B195"/>
    <mergeCell ref="G194:G195"/>
    <mergeCell ref="H194:H195"/>
    <mergeCell ref="F77:G77"/>
    <mergeCell ref="F78:G78"/>
    <mergeCell ref="F79:G79"/>
    <mergeCell ref="D77:E77"/>
    <mergeCell ref="F72:H72"/>
    <mergeCell ref="F73:H73"/>
    <mergeCell ref="B69:H69"/>
    <mergeCell ref="B339:H339"/>
    <mergeCell ref="E99:G99"/>
    <mergeCell ref="D213:E213"/>
    <mergeCell ref="F213:G213"/>
    <mergeCell ref="D214:E214"/>
    <mergeCell ref="F214:G214"/>
    <mergeCell ref="D215:E215"/>
    <mergeCell ref="F215:G215"/>
    <mergeCell ref="D216:E216"/>
    <mergeCell ref="F216:G216"/>
    <mergeCell ref="D217:E217"/>
    <mergeCell ref="F217:G217"/>
    <mergeCell ref="D218:E218"/>
    <mergeCell ref="F218:G218"/>
    <mergeCell ref="B303:H303"/>
    <mergeCell ref="B304:H304"/>
    <mergeCell ref="E204:G204"/>
    <mergeCell ref="E205:G205"/>
    <mergeCell ref="E206:G206"/>
    <mergeCell ref="E207:G207"/>
    <mergeCell ref="D240:F240"/>
    <mergeCell ref="G240:H240"/>
    <mergeCell ref="D241:F241"/>
    <mergeCell ref="G241:H241"/>
    <mergeCell ref="D223:E223"/>
    <mergeCell ref="F223:G223"/>
    <mergeCell ref="D219:E219"/>
    <mergeCell ref="D220:E220"/>
    <mergeCell ref="D221:E221"/>
    <mergeCell ref="D222:E222"/>
    <mergeCell ref="F219:G219"/>
    <mergeCell ref="F220:G220"/>
    <mergeCell ref="F221:G221"/>
    <mergeCell ref="F222:G222"/>
  </mergeCells>
  <phoneticPr fontId="4" type="noConversion"/>
  <hyperlinks>
    <hyperlink ref="H50" r:id="rId1" xr:uid="{024AF75E-EB08-408E-A041-3B9FBC92954E}"/>
    <hyperlink ref="H52" r:id="rId2" xr:uid="{ADF4A96E-0E65-4C75-8D1E-06756F7F17F6}"/>
    <hyperlink ref="H53" r:id="rId3" xr:uid="{3CA4ACBC-D56D-4A9E-B6BB-F5CC93629FD0}"/>
    <hyperlink ref="H92" r:id="rId4" display="https://www.senatur.gov.py/" xr:uid="{BC1D6BA9-2478-4942-B288-B8DCFD927BB4}"/>
    <hyperlink ref="G227" r:id="rId5" xr:uid="{10E550E8-CD0B-4E2C-B2E3-8A5BDE183153}"/>
    <hyperlink ref="H227" r:id="rId6" xr:uid="{F3A6DECF-9F42-4D1E-A98D-0F99598A98EB}"/>
    <hyperlink ref="B46:E46" r:id="rId7" display="Enlace Resol. N° 123/2022" xr:uid="{2820F773-AEFF-4613-8700-0826B71B7169}"/>
    <hyperlink ref="F46:H46" r:id="rId8" display="Anexo Plan de Rendición de Cuentas" xr:uid="{C8CA2B3C-5443-4346-9769-B233405CC3A7}"/>
    <hyperlink ref="B48:H48" r:id="rId9" display="Enlace Resol. N° 123/2022" xr:uid="{ACD85B2C-A1BE-43B3-B8B6-B489BD5478C6}"/>
    <hyperlink ref="F71" r:id="rId10" xr:uid="{17804FA6-8705-45CF-B3DE-2A5FB44EADAF}"/>
    <hyperlink ref="F72" r:id="rId11" xr:uid="{676A6EA0-DF38-494F-8F77-C905266E3158}"/>
    <hyperlink ref="F73" r:id="rId12" xr:uid="{B0C86049-69FB-4278-B655-E8A3A12FF421}"/>
    <hyperlink ref="H77" r:id="rId13" xr:uid="{D63C1249-0329-455E-AA25-FA704673CA7D}"/>
    <hyperlink ref="H211" r:id="rId14" xr:uid="{B7ECB468-A503-4B9E-82E9-91E66142A24D}"/>
    <hyperlink ref="H212" r:id="rId15" xr:uid="{20344311-593E-4BA2-AC12-B58DF5DBDCCA}"/>
    <hyperlink ref="G231" r:id="rId16" xr:uid="{91D64EDB-B020-4AE1-93B9-83AF2DFA5414}"/>
    <hyperlink ref="G232" r:id="rId17" xr:uid="{6EC2D98F-EABD-4B5C-B913-C27257AC8F32}"/>
    <hyperlink ref="G233" r:id="rId18" xr:uid="{B6E9680C-F164-4BFF-A8E5-20AF280FBFE4}"/>
    <hyperlink ref="H54" r:id="rId19" xr:uid="{9F973005-838E-461F-A24C-5D8915A8D592}"/>
    <hyperlink ref="H55" r:id="rId20" xr:uid="{519D5EDB-7997-4078-9086-8185ECDFC69B}"/>
    <hyperlink ref="H56" r:id="rId21" xr:uid="{DCECD1C7-33C3-4081-8EE0-28046ED67019}"/>
    <hyperlink ref="H57" r:id="rId22" xr:uid="{6FAD8E37-B7C3-45EC-B6CC-931E5B2FFAE2}"/>
    <hyperlink ref="H58" r:id="rId23" xr:uid="{AFC4B162-93F3-49A4-A887-06AA4D996513}"/>
    <hyperlink ref="H59" r:id="rId24" xr:uid="{8A878D36-55C0-4C42-8935-E1FDB5996C8D}"/>
    <hyperlink ref="H60" r:id="rId25" xr:uid="{8331FDAC-E134-4249-BE18-9E21BF0DBB83}"/>
    <hyperlink ref="H101" r:id="rId26" xr:uid="{8265A0D9-C0B5-400C-A621-F0A408B0973B}"/>
    <hyperlink ref="H100" r:id="rId27" xr:uid="{22126B34-8C86-45E6-BB6F-66FA51BB59D0}"/>
    <hyperlink ref="H99" r:id="rId28" xr:uid="{185831CA-D541-43E0-A906-D99287A04AA4}"/>
    <hyperlink ref="H98" r:id="rId29" xr:uid="{98A6DE82-D3BA-48DE-8DF6-92FD816AC7B1}"/>
    <hyperlink ref="H97" r:id="rId30" xr:uid="{1769E757-92FB-4B2A-A612-63D9C34E5A96}"/>
    <hyperlink ref="H102" r:id="rId31" xr:uid="{C7855E11-A04D-426C-95B8-65BF7082F6CD}"/>
    <hyperlink ref="H103" r:id="rId32" xr:uid="{DCD9C3E9-DC79-4E76-97C2-1AD739E50865}"/>
    <hyperlink ref="H104" r:id="rId33" xr:uid="{49E8B113-F417-4E15-897D-0A59022E07C4}"/>
    <hyperlink ref="H213" r:id="rId34" xr:uid="{EA4877ED-34DB-4803-9889-DF14EBE967FE}"/>
    <hyperlink ref="H214" r:id="rId35" xr:uid="{E214E1C3-F787-4050-A993-CBD5C31A84BF}"/>
    <hyperlink ref="H215" r:id="rId36" xr:uid="{436EA871-AAD4-43B8-8517-5C88BCB85536}"/>
    <hyperlink ref="H216" r:id="rId37" xr:uid="{CD7713A4-207B-46EB-A11F-A1C304FCCF5D}"/>
    <hyperlink ref="H218" r:id="rId38" display="https://www.senatur.gov.py/https://www.senatur.gov.py/reclamos" xr:uid="{AB08038B-43BE-437D-9FB7-B0E30089C188}"/>
    <hyperlink ref="F65" r:id="rId39" xr:uid="{497AC436-E4EA-4842-8CA7-74C07601C9F5}"/>
    <hyperlink ref="B22" r:id="rId40" xr:uid="{44CDCDB4-E771-4816-986C-DE3C81252D17}"/>
    <hyperlink ref="H113" r:id="rId41" xr:uid="{02A572FF-E282-4912-B818-F600FD4CD1FC}"/>
  </hyperlinks>
  <pageMargins left="0.39370078740157483" right="0" top="0.39370078740157483" bottom="0" header="0" footer="0"/>
  <pageSetup paperSize="5" scale="50" fitToHeight="0" orientation="portrait" r:id="rId42"/>
  <rowBreaks count="3" manualBreakCount="3">
    <brk id="224" max="8" man="1"/>
    <brk id="284" max="8" man="1"/>
    <brk id="338" max="8" man="1"/>
  </rowBreaks>
  <drawing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Lorena López</cp:lastModifiedBy>
  <cp:lastPrinted>2022-07-11T15:03:47Z</cp:lastPrinted>
  <dcterms:created xsi:type="dcterms:W3CDTF">2020-06-23T19:35:00Z</dcterms:created>
  <dcterms:modified xsi:type="dcterms:W3CDTF">2022-07-15T17:03:17Z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