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ueva carpeta (3)\31 de marzo de 2022\1er Informe Parcial de Rendición de Cuentas al Ciudadano\"/>
    </mc:Choice>
  </mc:AlternateContent>
  <bookViews>
    <workbookView xWindow="-120" yWindow="-120" windowWidth="24240" windowHeight="13140"/>
  </bookViews>
  <sheets>
    <sheet name="Hoja1" sheetId="1" r:id="rId1"/>
  </sheets>
  <externalReferences>
    <externalReference r:id="rId2"/>
  </externalReferences>
  <definedNames>
    <definedName name="_xlnm.Print_Area" localSheetId="0">Hoja1!$A$1:$H$358</definedName>
  </definedNames>
  <calcPr calcId="191029"/>
</workbook>
</file>

<file path=xl/calcChain.xml><?xml version="1.0" encoding="utf-8"?>
<calcChain xmlns="http://schemas.openxmlformats.org/spreadsheetml/2006/main">
  <c r="E210" i="1" l="1"/>
  <c r="D210" i="1"/>
  <c r="F209" i="1"/>
  <c r="F208" i="1"/>
  <c r="F207" i="1"/>
  <c r="F206" i="1"/>
  <c r="F205" i="1"/>
  <c r="F204" i="1"/>
  <c r="F203" i="1"/>
  <c r="F202" i="1"/>
  <c r="F201" i="1"/>
  <c r="F200"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alcChain>
</file>

<file path=xl/sharedStrings.xml><?xml version="1.0" encoding="utf-8"?>
<sst xmlns="http://schemas.openxmlformats.org/spreadsheetml/2006/main" count="554" uniqueCount="428">
  <si>
    <t>1- PRESENTACIÓN</t>
  </si>
  <si>
    <t>Institución:</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</si>
  <si>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</si>
  <si>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</si>
  <si>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</si>
  <si>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</si>
  <si>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</si>
  <si>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</si>
  <si>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</si>
  <si>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</si>
  <si>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</si>
  <si>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</si>
  <si>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</si>
  <si>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4.1 Nivel de Cumplimiento  de Minimo de Información Disponible - Transparencia Activa Ley 5189 /14</t>
  </si>
  <si>
    <t>Mes</t>
  </si>
  <si>
    <t>Nivel de Cumplimiento (%)</t>
  </si>
  <si>
    <t>Enero</t>
  </si>
  <si>
    <t>Febrero</t>
  </si>
  <si>
    <t>Marzo</t>
  </si>
  <si>
    <t>Abril</t>
  </si>
  <si>
    <t>4.2 Nivel de Cumplimiento  de Minimo de Información Disponible - Transparencia Activa Ley 5282/14</t>
  </si>
  <si>
    <t>4.3 Nivel de Cumplimiento de Respuestas a Consultas Ciudadanas - Transparencia Pasiva Ley N° 5282/14</t>
  </si>
  <si>
    <t>Cantidad de Consultas</t>
  </si>
  <si>
    <t>Respondidos</t>
  </si>
  <si>
    <t>No Respondidos</t>
  </si>
  <si>
    <t>Mayo</t>
  </si>
  <si>
    <t>Junio</t>
  </si>
  <si>
    <t>N°</t>
  </si>
  <si>
    <t>Descripción</t>
  </si>
  <si>
    <t>Objetivo</t>
  </si>
  <si>
    <t>Metas</t>
  </si>
  <si>
    <t>Población Beneficiaria</t>
  </si>
  <si>
    <t>Valor de Inversión</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</si>
  <si>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</si>
  <si>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</si>
  <si>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</si>
  <si>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</si>
  <si>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</si>
  <si>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</si>
  <si>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</si>
  <si>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</si>
  <si>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</si>
  <si>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</si>
  <si>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</si>
  <si>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</si>
  <si>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</si>
  <si>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</si>
  <si>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</si>
  <si>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</si>
  <si>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</si>
  <si>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</si>
  <si>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</si>
  <si>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</si>
  <si>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</si>
  <si>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</si>
  <si>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</si>
  <si>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</si>
  <si>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</si>
  <si>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</si>
  <si>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</si>
  <si>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</si>
  <si>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</si>
  <si>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</si>
  <si>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</si>
  <si>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</si>
  <si>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</si>
  <si>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</si>
  <si>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</si>
  <si>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</si>
  <si>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</si>
  <si>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</si>
  <si>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</si>
  <si>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</si>
  <si>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</si>
  <si>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</si>
  <si>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</si>
  <si>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</si>
  <si>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</si>
  <si>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</si>
  <si>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</si>
  <si>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</si>
  <si>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</si>
  <si>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</si>
  <si>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</si>
  <si>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</si>
  <si>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Total Mujeres:</t>
  </si>
  <si>
    <t>Total Hombres :</t>
  </si>
  <si>
    <t>Nivel de Cumplimiento</t>
  </si>
  <si>
    <t>4.5 Proyectos y Programas no Ejecutados</t>
  </si>
  <si>
    <t>Total nivel directivo o rango superior:</t>
  </si>
  <si>
    <t>Calificación MECIP de la Contraloría General de la República (CGR)</t>
  </si>
  <si>
    <t>Julio</t>
  </si>
  <si>
    <t>Agosto</t>
  </si>
  <si>
    <t xml:space="preserve">Septiembre </t>
  </si>
  <si>
    <t>Octubre</t>
  </si>
  <si>
    <t>Noviembre</t>
  </si>
  <si>
    <t>Diciembre</t>
  </si>
  <si>
    <t>Septiembre</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</si>
  <si>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</si>
  <si>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</si>
  <si>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</si>
  <si>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</si>
  <si>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</si>
  <si>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</si>
  <si>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</si>
  <si>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</si>
  <si>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</si>
  <si>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</si>
  <si>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</si>
  <si>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Fecha de Contrato</t>
  </si>
  <si>
    <t>Enlace Portal de Denuncias de la SENAC</t>
  </si>
  <si>
    <t>Nro. Informe</t>
  </si>
  <si>
    <t>MATRIZ DE INFORMACIÓN MINIMA PARA INFORME DE RENDICIÓN DE CUENTAS AL CIUDADANO - EJERCICIO 2022</t>
  </si>
  <si>
    <t>4.4 Proyectos y Programas Ejecutados a la fecha del Informe</t>
  </si>
  <si>
    <t xml:space="preserve">(Describir aquí los motivos, puede apoyarse en gráficos ilustrativos) </t>
  </si>
  <si>
    <t xml:space="preserve">7- DESCRIPCIÓN CUALITATIVA DE LOGROS ALCANZADOS </t>
  </si>
  <si>
    <t>(Se incluyen los logros alcanzados por la institución durante el periodo, debiendo actualizar la información con cada informe trimestral. Puede apoyarse con gráficos, cuadros dinámicos que describan los logros)</t>
  </si>
  <si>
    <t>4.8 Ejecución Financiera</t>
  </si>
  <si>
    <t xml:space="preserve">(Puede complementar aquí y apoyarse en gráficos ilustrativos) </t>
  </si>
  <si>
    <t xml:space="preserve">(Puede complementar información aquí y apoyarse en gráficos ilustrativos) </t>
  </si>
  <si>
    <t>SECRETARÍA NACIONAL DE TURISMO</t>
  </si>
  <si>
    <t>Periodo del informe: 01/01/2.022 al 31/03/2.022</t>
  </si>
  <si>
    <t>https://www.senatur.gov.py/application/files/2216/4617/0461/resolucion_nro_123_2022.pdf</t>
  </si>
  <si>
    <t>https://www.senatur.gov.py/application/files/5916/4666/7156/resol_nro_89_2021_conformacion_equipo_crcc.pdf</t>
  </si>
  <si>
    <t xml:space="preserve">(Describir aquí los motivos de la selección temática y exponer si existió participación ciudadana en el proceso. Vincular la selección con el POI, PEI, PND2030 y ODS: Plan Maestro de Desarrollo Sostenible del Sector Turístico del Paraguay, 2.019 – 2.026, Plan Estratégico Institucional (PEI), 2.021 -2.023, y otros.) </t>
  </si>
  <si>
    <t>Somos un órgano que establece la política turística nacional, orientando, promoviendo, facilitando y regulando el desarrollo del turismo en Paraguay en beneficio de visitantes y ciudadanía en general.</t>
  </si>
  <si>
    <t>La Secretaría Nacional de Turismo es una Institución Pública regida por la Ley N° 1.388/98: “Que crea la Secretaría Nacional de Turismo”, y regulada por la Ley Nº 2.828/05 “De Turismo”, por la Constitución Nacional y otras disposiciones legales.
Esta Institución se constituye como un órgano orientador, promotor, facilitador, regulador del turismo y fijador de la política turística nacional. Igualmente es el órgano técnico y de gestión especializada encargado de la dirección, supervisión, coordinación, ejecución y evaluación de los programas, proyectos, planes y actividades del ámbito de su competencia.</t>
  </si>
  <si>
    <r>
      <rPr>
        <sz val="12"/>
        <color theme="1"/>
        <rFont val="Calibri"/>
        <family val="2"/>
        <scheme val="minor"/>
      </rPr>
      <t>Puntado Ejercicio Fiscal 2018 al 30/04/2019:</t>
    </r>
    <r>
      <rPr>
        <b/>
        <sz val="12"/>
        <color theme="1"/>
        <rFont val="Calibri"/>
        <family val="2"/>
        <scheme val="minor"/>
      </rPr>
      <t xml:space="preserve"> 1.40</t>
    </r>
  </si>
  <si>
    <r>
      <rPr>
        <sz val="12"/>
        <color theme="1"/>
        <rFont val="Calibri"/>
        <family val="2"/>
        <scheme val="minor"/>
      </rPr>
      <t>Ejercicio Fiscal 2019:</t>
    </r>
    <r>
      <rPr>
        <b/>
        <sz val="12"/>
        <color theme="1"/>
        <rFont val="Calibri"/>
        <family val="2"/>
        <scheme val="minor"/>
      </rPr>
      <t xml:space="preserve"> 3,20</t>
    </r>
  </si>
  <si>
    <t>En proceso de evaluación por la CGR</t>
  </si>
  <si>
    <t>AII N° 01/2022</t>
  </si>
  <si>
    <t>AII Nº 02/2021</t>
  </si>
  <si>
    <t>AII N° 03/2022</t>
  </si>
  <si>
    <t xml:space="preserve">AII N° 05/2022 </t>
  </si>
  <si>
    <t>AII N°  06/2022</t>
  </si>
  <si>
    <t>AII N°  07/2022</t>
  </si>
  <si>
    <t>INFORME DE AUDITORIA DE REVISION ESPECIAL. Cuenta Bancaria BCP N°850 MH.PCIA.RCA.</t>
  </si>
  <si>
    <t>INFORME DE AUDITORIA INCORPORACION DE BIENES.Tes Ingeniería</t>
  </si>
  <si>
    <t xml:space="preserve">OBJETOS DE GASTO  240- “GASTOS POR SERVICIOS DE ASEO, MANTENIMIENTO Y REPARACIONES”, específicamente 245-10 “SERVICIOS DE LIMPIEZA, ASEO Y FUMIGACIÓN” Y 260 - “SERVICIOS TÉCNICOS Y PROFESIONALES”, específicamente el Rubro 265 -10 “PUBLICIDAD Y PROPAGANDA” </t>
  </si>
  <si>
    <t>Auditoría Financiera: Rendición de Cuentas del Objeto de Gasto: 282 Servicios de Vigilancia. Período: Julio a Septiembre 2021</t>
  </si>
  <si>
    <t>Informe de Verificación de inmuebles pertenecientes a la Senatur . Departamento de Presidente Hayes y Boquerón</t>
  </si>
  <si>
    <t xml:space="preserve">INFORME DE AUDITORIA INCORPORACION DE BIENES.HEIDECOM S.A. </t>
  </si>
  <si>
    <t>Cumplimiento de la Ley Nº 1535</t>
  </si>
  <si>
    <t>AIGN°05/2022</t>
  </si>
  <si>
    <t>AIGN°03/2022</t>
  </si>
  <si>
    <t>INFORME FINAL DE AUDITORÍA DE GESTION Verificación del Inventario de las Obras de la SENATUR: La Oficina Departamental de Misiones (Villa Florida-Departamento de Misiones); Las Misiones Jesuíticas de San Cosme y Damián, Las Misiones Jesuíticas de Jesús de Tavarangüe y Las Misiones Jesuíticas de la Santísima Trinidad del Paraná (Departamento de Itapúa).</t>
  </si>
  <si>
    <t>AUDITORÍA DE GESTIÓN DEL PROCESO ADMINISTRATIVO DE LA DIRECCIÓN DE UNIDAD OPERATIVA DE CONTRATACIONES Llamado: ID N° 388298 –LICITACIÓN POR CONCURSO DE OFERTAS N°2/2021 "SERVICIO DE CONSULTORIA DE ASESORAMIENTO Y ACOMPAÑAMIENTO TECNICO, PARA OBRAS Y PROYECTOS RELATIVOS AL PATRIMONIO MUNDIAL Y NACIONAL - PLURIANUAL" PERIODO: 2021.-</t>
  </si>
  <si>
    <t>Verificar que los procedimientos efectuados en las distintas dependencias sean efectivos y transparentes.</t>
  </si>
  <si>
    <t>AII N°04/2022</t>
  </si>
  <si>
    <t>Evaluación de la Efectividad del  Sistema de Control Interno . Período Fiscal 2021.</t>
  </si>
  <si>
    <t xml:space="preserve">Evaluar si los requisitos mínimos exigidos en la NRM 2015 fueron desarrollados e implementados en SENATUR, establecer los niveles de madurez del mismo. </t>
  </si>
  <si>
    <t xml:space="preserve">1er Avance                                      Plan de Mejoramiento Institucional - Misional </t>
  </si>
  <si>
    <t>2do Avance                                      Plan de Mejoramiento Institucional - Pronatur</t>
  </si>
  <si>
    <t>CGR- NOTA N° 4975/2021</t>
  </si>
  <si>
    <t>CGR - NOTA  N° 2193/2021</t>
  </si>
  <si>
    <t xml:space="preserve">Acciones para mejora de deficiencias y debilidades detectadas </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</si>
  <si>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</si>
  <si>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</si>
  <si>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</si>
  <si>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</si>
  <si>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</si>
  <si>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</si>
  <si>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</si>
  <si>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</si>
  <si>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</si>
  <si>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</si>
  <si>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</si>
  <si>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</si>
  <si>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</si>
  <si>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</si>
  <si>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</si>
  <si>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</si>
  <si>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</si>
  <si>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</si>
  <si>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</si>
  <si>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</si>
  <si>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</si>
  <si>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</si>
  <si>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</si>
  <si>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</si>
  <si>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</si>
  <si>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</si>
  <si>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</si>
  <si>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</si>
  <si>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</si>
  <si>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</si>
  <si>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</si>
  <si>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</si>
  <si>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</si>
  <si>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</si>
  <si>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</si>
  <si>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</si>
  <si>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</si>
  <si>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</si>
  <si>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</si>
  <si>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</si>
  <si>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</si>
  <si>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</si>
  <si>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</si>
  <si>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</si>
  <si>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</si>
  <si>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</si>
  <si>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</si>
  <si>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</si>
  <si>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</si>
  <si>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</si>
  <si>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</si>
  <si>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</si>
  <si>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</si>
  <si>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</si>
  <si>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</si>
  <si>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</si>
  <si>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</si>
  <si>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</si>
  <si>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</si>
  <si>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</si>
  <si>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</si>
  <si>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</si>
  <si>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</si>
  <si>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PLASTICOS</t>
  </si>
  <si>
    <t>PRODUCTOS E INSUMOS  METÁLICOS</t>
  </si>
  <si>
    <t>PRODUCTOS E INSUMOS NO METÁLICOS</t>
  </si>
  <si>
    <t>BIENES DE CONSUMOS VARIOS</t>
  </si>
  <si>
    <t xml:space="preserve">HERRAMIENTAS, APARATOS E INSTRUMENTOS EN GRAL </t>
  </si>
  <si>
    <t>ADQUISICION DE MUEBLES Y ENSERES</t>
  </si>
  <si>
    <t>ADQUISICION DE EQUIPOS DE OFICINA Y COMPUTACIÓN</t>
  </si>
  <si>
    <t>ADQUISICION DE EQUIPOS DE COMPUTACION</t>
  </si>
  <si>
    <t>ACTIVOS INTAGIBLES</t>
  </si>
  <si>
    <t>BECAS</t>
  </si>
  <si>
    <t>APORTE A ENTIDADES EDUCATIVAS E INST. SIN FINES DE LUCRO</t>
  </si>
  <si>
    <t>TRANSFERENCIAS CORRIENTES AL SECTOR EXTERNO</t>
  </si>
  <si>
    <t>PAGO DE IMPUESTOS, TASA, GASTOS JUDICIALES Y OTROS</t>
  </si>
  <si>
    <t>TOTAL GENERAL</t>
  </si>
  <si>
    <t>Total por Cuenta</t>
  </si>
  <si>
    <t xml:space="preserve">AÑO 1  Res. Nº 1094/18 </t>
  </si>
  <si>
    <t xml:space="preserve"> AÑO 2  Res. Nº 806/19 </t>
  </si>
  <si>
    <t>   AÑO 3  Res. Nº 99/20</t>
  </si>
  <si>
    <t>26102 - Obras de Infraestructura</t>
  </si>
  <si>
    <t>Alta - Construcciones varias.</t>
  </si>
  <si>
    <t>Alta - Construcciones en el Hotel Nacional de Turismo de Ayolas</t>
  </si>
  <si>
    <t>F.C-04-Movimiento de Bienes de uso Marzo/2022</t>
  </si>
  <si>
    <t>26105 - Equipos de Computación</t>
  </si>
  <si>
    <t>Alta de Equipos varios</t>
  </si>
  <si>
    <t>-</t>
  </si>
  <si>
    <t>Alta de Equipos varios para el Hotel Nacional de Turismo de Ayolas</t>
  </si>
  <si>
    <t>26106 - Maquinarias y Equipos Agropecuarios</t>
  </si>
  <si>
    <t>26109- Equipos de Salud y Laboratorio</t>
  </si>
  <si>
    <t>Alta de telescopio</t>
  </si>
  <si>
    <t>Alta de un Telescopio para la Misión de Santos Cosme y Damián</t>
  </si>
  <si>
    <t>F.C-04-Movimiento de Bienes de uso Enero/2022</t>
  </si>
  <si>
    <t>26111 - Equipos de Comunicación</t>
  </si>
  <si>
    <t>26112 - Muebles y Enseres</t>
  </si>
  <si>
    <t>26114 - Herramientas, Aparatos y Equipos Varios</t>
  </si>
  <si>
    <t>Alta de Equipos varios en el Hotel Nacional de Turismo de Ayolas</t>
  </si>
  <si>
    <t>F.C-04-Movimiento de Bienes de uso Marzo/202</t>
  </si>
  <si>
    <t>Planificar y programar las actividades necesarias para desarrollar la función institucional.</t>
  </si>
  <si>
    <t>Carga en Plataforma denominada: Sistema de Planificación por Resultados (SPR)</t>
  </si>
  <si>
    <t>Vinculado a los documentos citados a continuación: Plan Nacional de Desarrollo 2030; La Agenda 2030 y los Objetivos de Desarrollo Sostenibles; Plan Estratégico Institucional 2019-2023; Plan Maestro de Desarrollo Sostenible del Sector Turístico del Paraguay 2019-2026.</t>
  </si>
  <si>
    <t xml:space="preserve">Elaborar el Plan Operativo Institucional, Plan de Acción, Avance de Plan de acción y Carga del Avance en el SPR  </t>
  </si>
  <si>
    <t>https://spr.stp.gov.py/tablero/resumenLineaAccion.jsp https://spr.stp.gov.py/tablero/public/geografico4.jsp</t>
  </si>
  <si>
    <t xml:space="preserve">Fomentar proyectos turísticos respetuosos con el medioambiente y beneficiosos para las comunidades locales. </t>
  </si>
  <si>
    <t xml:space="preserve">Planes Estratégicos de Desarrollo turístico </t>
  </si>
  <si>
    <t>Asesoramiento para la elaboración de Planes Estratégicos de Desarrollo Turístico - PLANDETUR Municipal/Departamental. Capacitaciones y/o sensibilizaciones a los municipios o Departamentos.</t>
  </si>
  <si>
    <t>https://www.senatur.gov.py/index.php/programa-campañas/plan-de-desarrollo-turístico</t>
  </si>
  <si>
    <t>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t>
  </si>
  <si>
    <t>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t>
  </si>
  <si>
    <t>Desarrollo turístico sostenible en las áreas protegidas seleccionadas</t>
  </si>
  <si>
    <t>Población de las ciudades de Ñacunday y Pedro Juan Caballero</t>
  </si>
  <si>
    <t>Euros 652.000 (entre los 3 países)</t>
  </si>
  <si>
    <t>https://www.dropbox.com/scl/fi/56u7jtuzs3f1mmrzef06g/Copia-de-210322-POA-Proyecto-Triangular-RevPY.xlsx?dl=0&amp;rlkey=9l1vynzid21bndxp0qdzkl948</t>
  </si>
  <si>
    <t>Promoción del Turismo Nacional</t>
  </si>
  <si>
    <t>OE1. Fomentar proyectos Turísticos respetuosos con el medio ambiente y beneficios para las comunidades locales y promoción.</t>
  </si>
  <si>
    <t>https://www.senatur.gov.py/ https://spr.stp.gov.py/tablero/resumenLineaAccion.jsp https://spr.stp.gov.py/tablero/public/geografico4.jsp</t>
  </si>
  <si>
    <t>OE2. Posicionar al Paraguay en el mercado internacional con atractivos naturales y culturales competitivos con servicios y experiencias de calidad.</t>
  </si>
  <si>
    <t>https://www.facebook.com/SenaturPy</t>
  </si>
  <si>
    <t>SENATUR - Página web</t>
  </si>
  <si>
    <t>Página web institucional de la Secretaría Nacional de Turismo, sitio que almacena todas las acciones de la Ministra Secretaria Ejecutiva, Sofía Montiel de Afara, al frente de la institución. Acciones, noticias, promociones, y toda la información del ámbito turístico.</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</si>
  <si>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</si>
  <si>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</si>
  <si>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</si>
  <si>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</si>
  <si>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</si>
  <si>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</si>
  <si>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</si>
  <si>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</si>
  <si>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</si>
  <si>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</si>
  <si>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replica de contenidos del Gobierno Nacional y todo tipo de anuncios que contengan contenido turístico. </t>
  </si>
  <si>
    <t>https://twitter.com/Senatur_Py</t>
  </si>
  <si>
    <t>Visit Paraguay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</si>
  <si>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</si>
  <si>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t>
  </si>
  <si>
    <t>https://www.visitparaguay.travel/</t>
  </si>
  <si>
    <t> Actualización de datos en Pagina WEB y Redes Sociales de la Institución</t>
  </si>
  <si>
    <t> Página Web y Redes Sociales</t>
  </si>
  <si>
    <t xml:space="preserve"> Actualización de los datos </t>
  </si>
  <si>
    <t>https://www.senatur.gov.py/application/files/3915/9171/4725/directorio_funcionarios.pdf</t>
  </si>
  <si>
    <t>https://www.senatur.gov.py/reclamos</t>
  </si>
  <si>
    <t xml:space="preserve"> 1  Establecimiento Rural habilitado en el departamento  Central.</t>
  </si>
  <si>
    <t>45 estaciones de servicios verificadas en el marco de la campaña "Los mejores baños en Ruta" en el Departamento de Paraguarí.</t>
  </si>
  <si>
    <t xml:space="preserve">28 personas capacitadas en  1 taller  (Parque Nac. Paso Bravo), en el marco del Programa Nacional de Turismo Gastronómico. </t>
  </si>
  <si>
    <t>167  Establecimientos obtuvieron el Sello Safe Travels.</t>
  </si>
  <si>
    <r>
      <t xml:space="preserve">Campaña de Turismo Interno “Abraza Paraguay” - Características: Campaña 360; Publicidad en redes sociales y plataformas digitales del Paraguay; Publicidad en medios televisivos y radiales; Pantallas led en vía pública, ómnibus y cines; Cartelería estática en vía pública en capital e interior; Publicaciones en revistas y principales periódicos y Activaciones presenciales: Stands móviles, combi viajera.  Activaciones digitales: Mapa interactivo, tours virtuales, campaña de influencers, y otros, en coordinación con la Mesa de Innovación.  Publicidad en radios de capital e interior. 
La campaña, comprenderá además la difusión de las opciones de turismo interno en los diferentes puntos del país. Para el efecto, se incluirán los destinos en paquetes turísticos económicamente atractivos y promociones para los turistas, que deseen aprovechar la época para redescubrir el país. La Activación de la Campaña Abraza, tuvo lugar en Bella Vista, Encarnación, San Ignacio, Villarrica , Asunción y Filadelfia. </t>
    </r>
    <r>
      <rPr>
        <sz val="11"/>
        <color indexed="8"/>
        <rFont val="Calibri"/>
        <family val="2"/>
      </rPr>
      <t>Talleres de capacitación virtual vía zoom y Facebook live en Turismo de Naturaleza y Marketing Digital a funcionarios y público en general. Ejes temáticos de la campaña internacional PARAGUAY, SOLO PARA VOS. 1- Cultura ; 2- Naturaleza ; 3- Gastronomía; 4- Turismo rural comunitario ;  5- Deportes, turismo fluvial y pesca ;  6- Turismo experiencial;  7- Aventura ;  8- Turismo urbano y costumbres y el  9- Agua.
La campaña esta enfocada en redes sociales y la plataformas digitales como Google y trip advisor, utilizando la plataforma web de Senatur para el mercado internacional: www.visitparaguay.travel , así como las redes sociales de la misma plataforma: 
Redes sociales (Facebook, Instagram, Twitter ): en Argentina, Brasil, Uruguay, Chile, Bolivia,  Panamá, Perú, México, Estados Unidos, Italia, Colombia, Alemania y España: Total de visualizaciones</t>
    </r>
    <r>
      <rPr>
        <b/>
        <u/>
        <sz val="11"/>
        <color indexed="8"/>
        <rFont val="Calibri"/>
        <family val="2"/>
      </rPr>
      <t>: 28.783.579 de impresiones.</t>
    </r>
    <r>
      <rPr>
        <sz val="11"/>
        <color indexed="8"/>
        <rFont val="Calibri"/>
        <family val="2"/>
      </rPr>
      <t xml:space="preserve">
Campaña en Trip Advisor: en Argentina, Brasil, Uruguay, Chile, Bolivia,  Panamá, Perú, México, Estados Unidos, Italia, Colombia, Alemania y España: </t>
    </r>
    <r>
      <rPr>
        <b/>
        <u/>
        <sz val="11"/>
        <color indexed="8"/>
        <rFont val="Calibri"/>
        <family val="2"/>
      </rPr>
      <t>8.401.142 de impresiones.</t>
    </r>
    <r>
      <rPr>
        <sz val="11"/>
        <color indexed="8"/>
        <rFont val="Calibri"/>
        <family val="2"/>
      </rPr>
      <t xml:space="preserve"> 
Campaña Google: Argentina, Brasil, Uruguay, Chile y Bolivia, USA, España, Alemania e Italia: </t>
    </r>
    <r>
      <rPr>
        <b/>
        <u/>
        <sz val="11"/>
        <color indexed="8"/>
        <rFont val="Calibri"/>
        <family val="2"/>
      </rPr>
      <t>87.389.823 de impresiones.</t>
    </r>
    <r>
      <rPr>
        <sz val="11"/>
        <color indexed="8"/>
        <rFont val="Calibri"/>
        <family val="2"/>
      </rPr>
      <t xml:space="preserve">
Otra herramienta fundamental de promoción, serán los seminarios WEBINARS, dirigidos a Operadores emisivos, Agentes de Viajes y prensa:  
Webinars: Uruguay, Argentina, Brasil, Chile, Bolivia, Panamá, Ecuador, España, Alemania y Rusia. 
Campaña digital:  Argentina, Brasil, Bolivia, Chile Uruguay, Colombia, Panamá, México, USA, España, Italia y Alemania.  5 Activaciones en Asuncion, Bella Vista, San Ignacio, Encarnación y Villarrica.</t>
    </r>
  </si>
  <si>
    <t>12 participantes de  las capacitaciones en Talleres de Formación continua en Turismo Joven (Pirayú) / 1 3 participantes del curso de Guiado Turístico en Aviturismo (Concepciòn-Vallemì)/ 21 participantes del taller información turística y atención al turista para gestión de circuitos locales (Pirayù).</t>
  </si>
  <si>
    <t xml:space="preserve">Formación y Formalización de Guías de Turismo en el marco del convenio SENATUR  y Asociación Paraguaya de Guías de Turismo APGT. 13 personas capacitadas en el destino (Concepción). </t>
  </si>
  <si>
    <r>
      <t>15 personas fueron Formalizadas como  Guías de Turismo en el marco del convenio SENATUR  y Asociación Paraguaya de Guías de Turismo APGT. Las mismas corresponden al Departamento de Concepción (San Alfredo, San Carlos y Vallemí)</t>
    </r>
    <r>
      <rPr>
        <sz val="11"/>
        <color indexed="8"/>
        <rFont val="Calibri"/>
        <family val="2"/>
      </rPr>
      <t xml:space="preserve"> </t>
    </r>
  </si>
  <si>
    <t xml:space="preserve">Ley N.º 6790/2021 referente a la supresión de visas para ciudadanos provenientes de los Estados Unidos de América, Canadá, Australia y Nueva Zelanda que ingresen al país con fines turísticos, como medidas temporales para incentivar la reactivación turística y la apertura de Paraguay al mundo. Esta Ley tiene una duración de 3 (tres) años a partir de su publicación oficial.  </t>
  </si>
  <si>
    <t xml:space="preserve"> Parecer Jurídico del Proyecto de Ley presentado por la Comisión de Legislación, Codificación, Justicia y Trabajo, Comercio y Turismo de la Honorable Cámara de Senadores  “Que declara Patrimonio Turístico Nacional, a las Dunas de San Cosme y San Damian" .                                                                                                                                                                       </t>
  </si>
  <si>
    <t>Ningún costo para la Institución</t>
  </si>
  <si>
    <t>Este Proyecto de Ley beneficiarán a los usuarios de Servicios Turísticos.</t>
  </si>
  <si>
    <t>Dictamen N° 49/21, de fecha 30/03/2022</t>
  </si>
  <si>
    <t>Parecer Juridico respecto a la Adhesion al "Código Internacional para la Protección de los Turistas", para los Estados Miembro de la Organización Mundial del Turismo</t>
  </si>
  <si>
    <t>II</t>
  </si>
  <si>
    <t>Dictamen N° 46/22, de fecha 31/03/2022</t>
  </si>
  <si>
    <t>Parecer Juridico respecto al "Acuerdo de Cesión de Derechos de Propiedad Intelectual"</t>
  </si>
  <si>
    <t>Dictamen N° 42/22 de fecha 23/3/22</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</si>
  <si>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además de los otros medios habilitados.</t>
  </si>
  <si>
    <t>DENUNCIAS, SUGERENCIAS, CONSULTAS JURÍDICAS,</t>
  </si>
  <si>
    <t>DEPARTAMENTO DE SUGERENCIAS Y RECLAMOS DEPENDIENTE DE LA DIRECCIÓN DE SUMARIOS,AMBOS DEPENDIENTES JERARQUICAMENTE DE LA DIRECCIÓN GENERAL JURÍDICA</t>
  </si>
  <si>
    <t xml:space="preserve">https://www.senatur.gov.py/  https://www.senatur.gov.py/reclamos                                                                                                     </t>
  </si>
  <si>
    <t xml:space="preserve">  1- Parecer referente al Proyecto de Ley presentado por la la Comisión de Industria, Comercio y Turismo de la Honorable Cámara de Senadores  “QUE DECLARA PATRIMONIO TURISTICO NACIONAL, A LAS DUNAS DE SAN COSME Y SAN DAMIAN” . 2- Dictámenes de Declaraciones de Interés Turístico Nacional de eventos</t>
  </si>
  <si>
    <t>INTERMEDIO</t>
  </si>
  <si>
    <t>Sin calificación</t>
  </si>
  <si>
    <t>https://www.senatur.gov.py/transparencia/enero-2022</t>
  </si>
  <si>
    <t>Aun no se visualiza en la web</t>
  </si>
  <si>
    <t>ENERO</t>
  </si>
  <si>
    <t>* Elaboración de Plan de trabajo anual de capacitaciones institucional</t>
  </si>
  <si>
    <t>Ninguno</t>
  </si>
  <si>
    <t>*Formación de Funcionarios para potenciar habilidades y capacidades</t>
  </si>
  <si>
    <t>*Memorandum de solicitud de capacitaciones presentado por cada dependencia correspondiente</t>
  </si>
  <si>
    <t>* Programa de Bienestar Social para el Funcionario y capacitaciones</t>
  </si>
  <si>
    <t>*Atención y acompañamiento psicológico al funcionario en general</t>
  </si>
  <si>
    <t>*Atención personalizada a funcionarios, registro de entrevistas e informes de acompañamientos</t>
  </si>
  <si>
    <t>FEBRERO</t>
  </si>
  <si>
    <t>* Ejecución de actividades de acompañamiento afuncionarios</t>
  </si>
  <si>
    <t>*Participación para asistencia psicológica</t>
  </si>
  <si>
    <t>*Informes de entrevistas y lista de participantes</t>
  </si>
  <si>
    <t>MARZO</t>
  </si>
  <si>
    <t>* Realización de actividades de prevención de incendios y primero</t>
  </si>
  <si>
    <t>*Participación de funcionarios  para la formación de prevencion de primeros auxilios</t>
  </si>
  <si>
    <t>*Certificación de participación, lista de participantes</t>
  </si>
  <si>
    <t>Dirección General de Productos Turísticos</t>
  </si>
  <si>
    <t>Dirección General de Gestión Turística</t>
  </si>
  <si>
    <t>Dirección General Jurídica</t>
  </si>
  <si>
    <t>Dirección General de Administración y Finanzas</t>
  </si>
  <si>
    <t>Asesoría Económica</t>
  </si>
  <si>
    <t>Asesoría Técnica</t>
  </si>
  <si>
    <t>Andrés Ortíz Marabel</t>
  </si>
  <si>
    <t>Dirección de Gabinete Ejecutivo, Protocolo y Relaciones Públicas</t>
  </si>
  <si>
    <t>Dirección de Transparencia y Anticorrupción</t>
  </si>
  <si>
    <t>Dirección de MECIP</t>
  </si>
  <si>
    <t>Dirección de Planificación Turística</t>
  </si>
  <si>
    <t>Dirección de Tecnología de la Información y la Comunicación</t>
  </si>
  <si>
    <t>Dirección de Talento Humano</t>
  </si>
  <si>
    <t>Dirección de Relaciones Internacionales e Institucionales</t>
  </si>
  <si>
    <t>Unidad Operativa de Contrataciones</t>
  </si>
  <si>
    <t>Dirección de Auditoría Interna</t>
  </si>
  <si>
    <t>Doris Marlene Penoni Rojas</t>
  </si>
  <si>
    <t>Carmen Luciana Silva Prieto</t>
  </si>
  <si>
    <t>Julio César Bobadilla Centurión</t>
  </si>
  <si>
    <t>Gloria Acosta Ybarra</t>
  </si>
  <si>
    <t>Delia Benítez de Gómez</t>
  </si>
  <si>
    <t>Giannina Riboldi Oviedo</t>
  </si>
  <si>
    <t>Lissa Lorena López Rolandi</t>
  </si>
  <si>
    <t>Melissa Parodi González</t>
  </si>
  <si>
    <t>Naiman Liliana Miserlian Cardozo</t>
  </si>
  <si>
    <t>Rodrigo Fernández López</t>
  </si>
  <si>
    <t>Mario Antonio Mendoza Molas</t>
  </si>
  <si>
    <t>Rosa Esperanza Sanabria de Radice</t>
  </si>
  <si>
    <t>Victor H. Cardozo Ortega</t>
  </si>
  <si>
    <t>Justo M. Martinez Cañete</t>
  </si>
  <si>
    <t>Directora General de la Dirección General de Productos Turísticos</t>
  </si>
  <si>
    <t>Directora General de la Dirección General de Gestión Turística</t>
  </si>
  <si>
    <t xml:space="preserve">Director General Interino de la Dirección General Jurídica	</t>
  </si>
  <si>
    <t>Directora General de la Dirección General de Administración y Finanzas</t>
  </si>
  <si>
    <t>Asesora Económica</t>
  </si>
  <si>
    <t>Asesor Técnico</t>
  </si>
  <si>
    <t>Directora de la Dirección de Gabinete Ejecutivo, Protocolo y Relaciones Públicas</t>
  </si>
  <si>
    <t>Directora de la Dirección de Transparencia y Anticorrupción</t>
  </si>
  <si>
    <t>Directora de la Dirección de MECIP</t>
  </si>
  <si>
    <t xml:space="preserve">Directora de la Dirección de Planificación Turística	</t>
  </si>
  <si>
    <t>Director de la Dirección de Tecnología de la Información y la Comunicación</t>
  </si>
  <si>
    <t>Director de la Dirección de Talento Humano</t>
  </si>
  <si>
    <t>Directora de la Dirección de Relaciones Internacionales e Institucionales</t>
  </si>
  <si>
    <t>Director de la Unidad Operativa de Contrataciones</t>
  </si>
  <si>
    <t>Director de la Dirección de Auditoría Interna</t>
  </si>
  <si>
    <t xml:space="preserve">Cantidad de Miembros del CRCC: </t>
  </si>
  <si>
    <t>4 Directores Generales y 11 Directores</t>
  </si>
  <si>
    <t>No Publicado</t>
  </si>
  <si>
    <t>https://transparencia.senac.gov.py/portal</t>
  </si>
  <si>
    <t xml:space="preserve"> www.senac.gov.py</t>
  </si>
  <si>
    <t>Si</t>
  </si>
  <si>
    <t>https://informacionpublica.paraguay.gov.py/portal/#!/buscar_informacion#resultados</t>
  </si>
  <si>
    <t xml:space="preserve">Portal Unificado de información Pública </t>
  </si>
  <si>
    <t xml:space="preserve">Sistema de Registro y Seguimiento de Causas Penales, Sumarios Administrativos e Investigaciones Preliminares (SSPS) </t>
  </si>
  <si>
    <t xml:space="preserve">Información Pública </t>
  </si>
  <si>
    <t xml:space="preserve">Causa Penal. Sumario Administrativo. Investigación Preliminar. </t>
  </si>
  <si>
    <t xml:space="preserve">Dirección de Transparencia y Anticorrupción </t>
  </si>
  <si>
    <t>Dirección de Transparencia y Anticorrupción.</t>
  </si>
  <si>
    <t>https://informacionpublica.paraguay.gov.py</t>
  </si>
  <si>
    <t>https://www.denuncias.gov.py</t>
  </si>
  <si>
    <t>06/01/2.022</t>
  </si>
  <si>
    <t>Supuesta infracción a leyes especiales</t>
  </si>
  <si>
    <t>Desestimada</t>
  </si>
  <si>
    <t>https://paneldenuncias.senac.gov.py/#/</t>
  </si>
  <si>
    <t>ADQUISICION DE BIDONES DE AGUA PARA LA SENATUR</t>
  </si>
  <si>
    <t xml:space="preserve">EN CONVOCATORIA </t>
  </si>
  <si>
    <t>https://www.contrataciones.gov.py/licitaciones/convocatoria/407897-adquisicion-bidones-agua-senatur-1.html</t>
  </si>
  <si>
    <t>SERVICIO DE TELEFONIA MOVIL PARA LA SENATUR</t>
  </si>
  <si>
    <t xml:space="preserve">EN EVALUACION </t>
  </si>
  <si>
    <t>https://www.contrataciones.gov.py/licitaciones/convocatoria/407893-servicio-telefonia-movil-senatur-1.html</t>
  </si>
  <si>
    <t>SERVICIO DE CONSULTORIA PARA LA RENOVACION DE LA LICENCIA AMBIENTAL DEL CENTRO DE ATENCION INTEGRAL AL VISITANTE EN ITAPUA</t>
  </si>
  <si>
    <t>https://www.contrataciones.gov.py/licitaciones/convocatoria/407882-servicio-consultoria-renovacion-licencia-ambiental-centro-atencion-integral-visitant-1.html</t>
  </si>
  <si>
    <t>SERVICIO DE CONSULTORÍA DE REACTIVACIÓN DEL TURISMO DE REUNIONES EN PARAGUAY PARA LA SENATUR</t>
  </si>
  <si>
    <t>https://www.contrataciones.gov.py/licitaciones/convocatoria/407887-servicio-consultoria-reactivacion-turismo-reuniones-paraguay-senatur-1.html</t>
  </si>
  <si>
    <t>SERVICIO DE CONSULTORIA ADMINISTRATIVA PARA EL APOYO EN LOS PROCESOS DE CONTRATACIONES DE LA SENATUR</t>
  </si>
  <si>
    <t>https://www.contrataciones.gov.py/licitaciones/convocatoria/407877-servicio-consultoria-administrativa-apoyo-procesos-contrataciones-senatur-1.html</t>
  </si>
  <si>
    <t>twitter ministra</t>
  </si>
  <si>
    <t>Cuenta personal de la ministra, donde interactua con el público e informa sobre los trabajos realizados a la ciudadanía</t>
  </si>
  <si>
    <t>Dirección de Comunicación - Departamente de Redes Sociales</t>
  </si>
  <si>
    <t>https://twitter.com/Sofiaemontiel</t>
  </si>
  <si>
    <t>twitter senatur</t>
  </si>
  <si>
    <t xml:space="preserve">Canal institucional de información sobre las actividades desarrolladas por la Senatur. Promoción turística de sitios, eventos, alojamientos, campañas nacionales e internacionales, etc. Recepción de mensajes, respuesta a dudas y/o consultas. </t>
  </si>
  <si>
    <t>instagram senatur</t>
  </si>
  <si>
    <t xml:space="preserve">Canal institucional de promoción turística de sitios, eventos, alojamientos, campañas internacionales, etc. Recepción de mensajes, respuesta a dudas y/o consultas. </t>
  </si>
  <si>
    <t>https://instagram.com/senatur_py?igshid=YmMyMTA2M2Y=</t>
  </si>
  <si>
    <t>facebook senatur</t>
  </si>
  <si>
    <t>página web senatur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</si>
</sst>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0\ _€_-;\-* #,##0\ _€_-;_-* &quot;-&quot;??\ _€_-;_-@_-"/>
  </numFmts>
  <fonts count="27">
    <font>
      <sz val="11"/>
      <color theme="1"/>
      <name val="Calibri"/>
      <charset val="134"/>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charset val="134"/>
      <scheme val="minor"/>
    </font>
    <font>
      <u/>
      <sz val="11"/>
      <color theme="10"/>
      <name val="Calibri"/>
      <family val="2"/>
      <scheme val="minor"/>
    </font>
    <font>
      <sz val="10"/>
      <name val="Calibri"/>
      <family val="2"/>
      <scheme val="minor"/>
    </font>
    <font>
      <sz val="11"/>
      <color indexed="8"/>
      <name val="Calibri"/>
      <family val="2"/>
    </font>
    <font>
      <b/>
      <u/>
      <sz val="11"/>
      <color indexed="8"/>
      <name val="Calibri"/>
      <family val="2"/>
    </font>
  </fonts>
  <fills count="7">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alignment vertical="center"/>
    </xf>
    <xf numFmtId="0" fontId="21" fillId="0" borderId="0" applyNumberFormat="0" applyFill="0" applyBorder="0" applyAlignment="0" applyProtection="0">
      <alignment vertical="center"/>
    </xf>
    <xf numFmtId="43" fontId="22" fillId="0" borderId="0" applyFont="0" applyFill="0" applyBorder="0" applyAlignment="0" applyProtection="0"/>
    <xf numFmtId="41" fontId="22" fillId="0" borderId="0" applyFont="0" applyFill="0" applyBorder="0" applyAlignment="0" applyProtection="0"/>
    <xf numFmtId="0" fontId="1" fillId="0" borderId="0">
      <alignment vertical="center"/>
    </xf>
  </cellStyleXfs>
  <cellXfs count="200">
    <xf numFmtId="0" fontId="0" fillId="0" borderId="0" xfId="0">
      <alignment vertical="center"/>
    </xf>
    <xf numFmtId="0" fontId="2" fillId="0" borderId="0" xfId="0" applyFont="1">
      <alignment vertical="center"/>
    </xf>
    <xf numFmtId="0" fontId="0" fillId="0" borderId="0" xfId="0" applyFill="1">
      <alignment vertical="center"/>
    </xf>
    <xf numFmtId="0" fontId="2" fillId="4" borderId="1" xfId="0" applyFont="1" applyFill="1" applyBorder="1">
      <alignment vertical="center"/>
    </xf>
    <xf numFmtId="0" fontId="6" fillId="4" borderId="0" xfId="0" applyFont="1" applyFill="1">
      <alignment vertical="center"/>
    </xf>
    <xf numFmtId="0" fontId="5" fillId="4" borderId="0" xfId="0" applyFont="1" applyFill="1">
      <alignment vertical="center"/>
    </xf>
    <xf numFmtId="0" fontId="11" fillId="4" borderId="0" xfId="0" applyFont="1" applyFill="1">
      <alignment vertical="center"/>
    </xf>
    <xf numFmtId="0" fontId="11" fillId="0" borderId="0" xfId="0" applyFont="1">
      <alignment vertical="center"/>
    </xf>
    <xf numFmtId="0" fontId="12" fillId="4" borderId="1" xfId="0" applyFont="1" applyFill="1" applyBorder="1">
      <alignment vertical="center"/>
    </xf>
    <xf numFmtId="0" fontId="11" fillId="4" borderId="1" xfId="0" applyFont="1" applyFill="1" applyBorder="1">
      <alignment vertical="center"/>
    </xf>
    <xf numFmtId="0" fontId="11" fillId="0" borderId="0" xfId="0" applyFont="1" applyBorder="1">
      <alignment vertical="center"/>
    </xf>
    <xf numFmtId="0" fontId="11" fillId="0" borderId="0" xfId="0" applyFont="1" applyFill="1">
      <alignment vertical="center"/>
    </xf>
    <xf numFmtId="0" fontId="12" fillId="0" borderId="0" xfId="0" applyFont="1">
      <alignmen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4" fillId="0" borderId="0" xfId="0" applyFont="1">
      <alignment vertical="center"/>
    </xf>
    <xf numFmtId="0" fontId="13" fillId="4" borderId="1" xfId="0" applyFont="1" applyFill="1" applyBorder="1">
      <alignment vertical="center"/>
    </xf>
    <xf numFmtId="0" fontId="14" fillId="4" borderId="1" xfId="0" applyFont="1" applyFill="1" applyBorder="1">
      <alignment vertical="center"/>
    </xf>
    <xf numFmtId="0" fontId="12" fillId="4" borderId="1" xfId="0" applyFont="1" applyFill="1" applyBorder="1" applyAlignment="1">
      <alignment horizontal="center"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center" vertical="center"/>
    </xf>
    <xf numFmtId="0" fontId="11" fillId="0" borderId="0" xfId="0" applyFont="1" applyAlignment="1">
      <alignment horizontal="center" vertical="center"/>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2" fillId="4" borderId="1" xfId="0" applyFont="1" applyFill="1" applyBorder="1" applyAlignment="1">
      <alignment vertical="center"/>
    </xf>
    <xf numFmtId="0" fontId="12" fillId="5" borderId="0" xfId="0" applyFont="1" applyFill="1" applyBorder="1" applyAlignment="1">
      <alignment horizontal="center" vertical="center"/>
    </xf>
    <xf numFmtId="0" fontId="11" fillId="5" borderId="0" xfId="0" applyFont="1" applyFill="1">
      <alignment vertical="center"/>
    </xf>
    <xf numFmtId="0" fontId="0" fillId="5" borderId="0" xfId="0" applyFill="1">
      <alignment vertical="center"/>
    </xf>
    <xf numFmtId="0" fontId="14" fillId="4"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1" fillId="5" borderId="0" xfId="0" applyFont="1" applyFill="1" applyBorder="1">
      <alignment vertical="center"/>
    </xf>
    <xf numFmtId="0" fontId="4" fillId="0" borderId="0" xfId="0" applyFont="1" applyFill="1" applyBorder="1" applyAlignment="1">
      <alignment vertical="center"/>
    </xf>
    <xf numFmtId="0" fontId="9"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xf>
    <xf numFmtId="0" fontId="12" fillId="0" borderId="0" xfId="0" applyFont="1" applyFill="1" applyBorder="1">
      <alignment vertical="center"/>
    </xf>
    <xf numFmtId="0" fontId="13" fillId="2" borderId="1" xfId="0" applyFont="1" applyFill="1" applyBorder="1" applyAlignment="1">
      <alignment horizontal="justify" vertical="top" wrapText="1"/>
    </xf>
    <xf numFmtId="0" fontId="11" fillId="5" borderId="4" xfId="0" applyFont="1" applyFill="1" applyBorder="1" applyAlignment="1">
      <alignment horizontal="center" vertical="center"/>
    </xf>
    <xf numFmtId="0" fontId="13" fillId="4" borderId="1" xfId="0" applyFont="1" applyFill="1" applyBorder="1" applyAlignment="1">
      <alignment vertical="center" wrapText="1"/>
    </xf>
    <xf numFmtId="0" fontId="12" fillId="3" borderId="1" xfId="0" applyFont="1" applyFill="1" applyBorder="1" applyAlignment="1">
      <alignment vertical="center"/>
    </xf>
    <xf numFmtId="0" fontId="12" fillId="4" borderId="13" xfId="0" applyFont="1" applyFill="1" applyBorder="1">
      <alignment vertical="center"/>
    </xf>
    <xf numFmtId="0" fontId="14" fillId="4" borderId="14" xfId="0" applyFont="1" applyFill="1" applyBorder="1">
      <alignment vertical="center"/>
    </xf>
    <xf numFmtId="0" fontId="11" fillId="4" borderId="14" xfId="0" applyFont="1" applyFill="1" applyBorder="1">
      <alignment vertical="center"/>
    </xf>
    <xf numFmtId="0" fontId="14" fillId="0" borderId="0" xfId="0" applyFont="1" applyFill="1" applyBorder="1">
      <alignment vertical="center"/>
    </xf>
    <xf numFmtId="0" fontId="12" fillId="0" borderId="0" xfId="0" applyFont="1" applyFill="1" applyBorder="1" applyAlignment="1">
      <alignment horizontal="center" vertical="center"/>
    </xf>
    <xf numFmtId="0" fontId="0" fillId="5" borderId="0" xfId="0" applyFill="1" applyBorder="1">
      <alignment vertical="center"/>
    </xf>
    <xf numFmtId="0" fontId="11" fillId="5" borderId="0"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4" fontId="11" fillId="4" borderId="1" xfId="0" applyNumberFormat="1" applyFont="1" applyFill="1" applyBorder="1">
      <alignment vertical="center"/>
    </xf>
    <xf numFmtId="0" fontId="11" fillId="4" borderId="1" xfId="0" applyFont="1" applyFill="1" applyBorder="1" applyAlignment="1">
      <alignment horizontal="center" vertical="center" wrapText="1"/>
    </xf>
    <xf numFmtId="0" fontId="0" fillId="0" borderId="1" xfId="0" applyBorder="1">
      <alignment vertical="center"/>
    </xf>
    <xf numFmtId="3" fontId="2" fillId="0" borderId="1" xfId="0" applyNumberFormat="1" applyFont="1" applyBorder="1">
      <alignment vertical="center"/>
    </xf>
    <xf numFmtId="41" fontId="11" fillId="4" borderId="1" xfId="3" applyNumberFormat="1" applyFont="1" applyFill="1" applyBorder="1" applyAlignment="1">
      <alignment vertical="center"/>
    </xf>
    <xf numFmtId="0" fontId="14" fillId="4" borderId="1" xfId="0" applyFont="1" applyFill="1" applyBorder="1" applyAlignment="1">
      <alignment vertical="center" wrapText="1"/>
    </xf>
    <xf numFmtId="41" fontId="14" fillId="4" borderId="1" xfId="3" applyFont="1" applyFill="1" applyBorder="1" applyAlignment="1">
      <alignment vertical="center" wrapText="1"/>
    </xf>
    <xf numFmtId="41" fontId="14" fillId="4" borderId="1" xfId="3" applyFont="1" applyFill="1" applyBorder="1" applyAlignment="1">
      <alignment horizontal="center" vertical="center" wrapText="1"/>
    </xf>
    <xf numFmtId="41" fontId="12" fillId="4" borderId="1" xfId="3" applyFont="1" applyFill="1" applyBorder="1" applyAlignment="1">
      <alignment horizontal="center" vertical="center" wrapText="1"/>
    </xf>
    <xf numFmtId="0" fontId="11" fillId="4" borderId="1" xfId="0" applyFont="1" applyFill="1" applyBorder="1" applyAlignment="1">
      <alignment vertical="center" wrapText="1"/>
    </xf>
    <xf numFmtId="0" fontId="24" fillId="4" borderId="1" xfId="0" applyFont="1" applyFill="1" applyBorder="1" applyAlignment="1">
      <alignment vertical="center" wrapText="1"/>
    </xf>
    <xf numFmtId="0" fontId="21" fillId="4" borderId="14" xfId="1" applyFill="1" applyBorder="1" applyAlignment="1">
      <alignment vertical="center" wrapText="1"/>
    </xf>
    <xf numFmtId="0" fontId="21" fillId="4" borderId="1" xfId="1" applyFill="1"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14"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0" fillId="4" borderId="1" xfId="0" applyFill="1" applyBorder="1" applyAlignment="1">
      <alignment vertical="center" wrapText="1"/>
    </xf>
    <xf numFmtId="0" fontId="0" fillId="4" borderId="0" xfId="0" applyFill="1" applyAlignment="1">
      <alignment vertical="center" wrapText="1"/>
    </xf>
    <xf numFmtId="0" fontId="21" fillId="4" borderId="1" xfId="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64" fontId="11" fillId="4" borderId="1" xfId="2"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11" fillId="0" borderId="0" xfId="0" applyFont="1" applyFill="1" applyBorder="1" applyAlignment="1">
      <alignment horizontal="center" vertical="center"/>
    </xf>
    <xf numFmtId="41" fontId="11" fillId="0" borderId="0" xfId="3" applyNumberFormat="1" applyFont="1" applyFill="1" applyBorder="1" applyAlignment="1">
      <alignment vertical="center"/>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9"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5" fillId="3" borderId="0" xfId="0" applyFont="1" applyFill="1" applyAlignment="1">
      <alignment horizontal="center" vertical="center"/>
    </xf>
    <xf numFmtId="0" fontId="13" fillId="4" borderId="6"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21" fillId="4" borderId="1" xfId="1" applyFill="1" applyBorder="1" applyAlignment="1">
      <alignment horizontal="center" vertical="center" wrapText="1"/>
    </xf>
    <xf numFmtId="0" fontId="8" fillId="2" borderId="0" xfId="0" applyFont="1" applyFill="1" applyAlignment="1">
      <alignment horizontal="center" vertical="center"/>
    </xf>
    <xf numFmtId="0" fontId="20" fillId="6" borderId="0" xfId="0" applyFont="1" applyFill="1" applyAlignment="1">
      <alignment horizontal="center" vertical="center"/>
    </xf>
    <xf numFmtId="0" fontId="3" fillId="2" borderId="0" xfId="0" applyFont="1" applyFill="1" applyAlignment="1">
      <alignment horizontal="center" vertical="center"/>
    </xf>
    <xf numFmtId="0" fontId="7"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21" fillId="4" borderId="7" xfId="1" applyFill="1" applyBorder="1" applyAlignment="1">
      <alignment horizontal="center" vertical="center"/>
    </xf>
    <xf numFmtId="0" fontId="8" fillId="4" borderId="7" xfId="0"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1" xfId="0" applyFont="1" applyFill="1" applyBorder="1" applyAlignment="1">
      <alignment horizontal="left" vertical="center"/>
    </xf>
    <xf numFmtId="0" fontId="11" fillId="4" borderId="8"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8" xfId="0" applyFont="1" applyFill="1" applyBorder="1" applyAlignment="1">
      <alignment horizontal="center" vertical="center" wrapText="1"/>
    </xf>
    <xf numFmtId="0" fontId="13" fillId="2" borderId="8" xfId="0" applyFont="1" applyFill="1" applyBorder="1" applyAlignment="1">
      <alignment horizontal="center" vertical="top" wrapText="1"/>
    </xf>
    <xf numFmtId="0" fontId="13" fillId="2" borderId="9" xfId="0" applyFont="1" applyFill="1" applyBorder="1" applyAlignment="1">
      <alignment horizontal="center" vertical="top" wrapText="1"/>
    </xf>
    <xf numFmtId="0" fontId="12" fillId="2" borderId="1" xfId="0" applyFont="1" applyFill="1" applyBorder="1" applyAlignment="1">
      <alignment horizontal="center" vertical="center"/>
    </xf>
    <xf numFmtId="0" fontId="14" fillId="4" borderId="1" xfId="0"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3" xfId="0" applyFont="1" applyFill="1" applyBorder="1" applyAlignment="1">
      <alignment horizontal="left" vertical="top" wrapText="1"/>
    </xf>
    <xf numFmtId="0" fontId="21" fillId="4" borderId="6" xfId="1" applyFill="1" applyBorder="1" applyAlignment="1">
      <alignment horizontal="center" vertical="center" wrapText="1"/>
    </xf>
    <xf numFmtId="0" fontId="19" fillId="4"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0" xfId="0" applyFont="1" applyFill="1" applyBorder="1" applyAlignment="1">
      <alignment horizontal="center" vertical="center"/>
    </xf>
    <xf numFmtId="0" fontId="11" fillId="4" borderId="0" xfId="0" applyFont="1" applyFill="1" applyBorder="1" applyAlignment="1">
      <alignment horizontal="center" vertical="center" wrapText="1"/>
    </xf>
    <xf numFmtId="0" fontId="15"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6" fillId="3" borderId="0" xfId="0" applyFont="1" applyFill="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1" fillId="4" borderId="1"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4"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6" fillId="3" borderId="13" xfId="0" applyFont="1" applyFill="1" applyBorder="1" applyAlignment="1">
      <alignment horizontal="center" vertical="center"/>
    </xf>
    <xf numFmtId="0" fontId="11" fillId="4" borderId="7"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2" fillId="4" borderId="14" xfId="0" applyFont="1" applyFill="1" applyBorder="1" applyAlignment="1">
      <alignment horizontal="center" vertical="center"/>
    </xf>
    <xf numFmtId="0" fontId="14" fillId="4" borderId="3" xfId="0" applyFont="1" applyFill="1" applyBorder="1" applyAlignment="1">
      <alignment horizontal="center" vertical="center" wrapText="1"/>
    </xf>
    <xf numFmtId="0" fontId="10" fillId="3" borderId="13" xfId="0" applyFont="1" applyFill="1" applyBorder="1" applyAlignment="1">
      <alignment horizontal="center" vertical="center"/>
    </xf>
    <xf numFmtId="0" fontId="17" fillId="4"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7" fillId="2" borderId="0" xfId="0" applyFont="1" applyFill="1" applyAlignment="1">
      <alignment horizontal="center" vertical="center"/>
    </xf>
    <xf numFmtId="0" fontId="17" fillId="3" borderId="1" xfId="0" applyFont="1" applyFill="1" applyBorder="1" applyAlignment="1">
      <alignment horizontal="center" vertical="center"/>
    </xf>
    <xf numFmtId="0" fontId="13"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3" fillId="3" borderId="1" xfId="0" applyFont="1" applyFill="1" applyBorder="1" applyAlignment="1">
      <alignment horizontal="center" vertical="top"/>
    </xf>
    <xf numFmtId="0" fontId="13" fillId="3" borderId="1" xfId="0" applyFont="1" applyFill="1" applyBorder="1" applyAlignment="1">
      <alignment horizontal="center" vertical="top" wrapText="1"/>
    </xf>
    <xf numFmtId="0" fontId="12" fillId="4" borderId="7" xfId="0" applyFont="1" applyFill="1" applyBorder="1" applyAlignment="1">
      <alignment horizontal="center" vertical="center"/>
    </xf>
    <xf numFmtId="0" fontId="12" fillId="4" borderId="14"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4" fillId="4" borderId="14" xfId="0" applyFont="1" applyFill="1" applyBorder="1" applyAlignment="1">
      <alignment horizontal="center" vertical="justify" wrapText="1"/>
    </xf>
    <xf numFmtId="0" fontId="14" fillId="4" borderId="13" xfId="0" applyFont="1" applyFill="1" applyBorder="1" applyAlignment="1">
      <alignment horizontal="center" vertical="justify" wrapText="1"/>
    </xf>
    <xf numFmtId="0" fontId="24" fillId="4" borderId="14" xfId="0" applyFont="1" applyFill="1" applyBorder="1" applyAlignment="1">
      <alignment horizontal="left" vertical="center" wrapText="1"/>
    </xf>
    <xf numFmtId="0" fontId="24" fillId="4" borderId="13" xfId="0" applyFont="1" applyFill="1" applyBorder="1" applyAlignment="1">
      <alignment horizontal="left" vertical="center" wrapText="1"/>
    </xf>
    <xf numFmtId="0" fontId="24" fillId="4" borderId="14" xfId="0" applyFont="1" applyFill="1" applyBorder="1" applyAlignment="1">
      <alignment horizontal="center" vertical="center"/>
    </xf>
    <xf numFmtId="0" fontId="24" fillId="4" borderId="13" xfId="0" applyFont="1" applyFill="1" applyBorder="1" applyAlignment="1">
      <alignment horizontal="center" vertical="center"/>
    </xf>
    <xf numFmtId="9" fontId="24" fillId="4" borderId="14" xfId="0" applyNumberFormat="1" applyFont="1" applyFill="1" applyBorder="1" applyAlignment="1">
      <alignment horizontal="center" vertical="center"/>
    </xf>
    <xf numFmtId="9" fontId="24" fillId="4" borderId="13" xfId="0" applyNumberFormat="1" applyFont="1" applyFill="1" applyBorder="1" applyAlignment="1">
      <alignment horizontal="center" vertical="center"/>
    </xf>
    <xf numFmtId="0" fontId="14" fillId="4" borderId="8"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1" fillId="4" borderId="7" xfId="0" applyFont="1" applyFill="1" applyBorder="1" applyAlignment="1">
      <alignment horizontal="left" vertical="center" wrapText="1"/>
    </xf>
    <xf numFmtId="0" fontId="11" fillId="4" borderId="12" xfId="0" applyFont="1" applyFill="1" applyBorder="1" applyAlignment="1">
      <alignment horizontal="center" vertical="center" wrapText="1"/>
    </xf>
    <xf numFmtId="41" fontId="14" fillId="4" borderId="8" xfId="3" applyFont="1" applyFill="1" applyBorder="1" applyAlignment="1">
      <alignment horizontal="center" vertical="center" wrapText="1"/>
    </xf>
    <xf numFmtId="41" fontId="14" fillId="4" borderId="12" xfId="3" applyFont="1" applyFill="1" applyBorder="1" applyAlignment="1">
      <alignment horizontal="center" vertical="center" wrapText="1"/>
    </xf>
    <xf numFmtId="41" fontId="14" fillId="4" borderId="9" xfId="3" applyFont="1" applyFill="1" applyBorder="1" applyAlignment="1">
      <alignment horizontal="center" vertical="center" wrapText="1"/>
    </xf>
    <xf numFmtId="41" fontId="14" fillId="4" borderId="6" xfId="3" applyFont="1" applyFill="1" applyBorder="1" applyAlignment="1">
      <alignment horizontal="center" vertical="center" wrapText="1"/>
    </xf>
    <xf numFmtId="41" fontId="14" fillId="4" borderId="0" xfId="3" applyFont="1" applyFill="1" applyBorder="1" applyAlignment="1">
      <alignment horizontal="center" vertical="center" wrapText="1"/>
    </xf>
    <xf numFmtId="41" fontId="14" fillId="4" borderId="10" xfId="3" applyFont="1" applyFill="1" applyBorder="1" applyAlignment="1">
      <alignment horizontal="center" vertical="center" wrapText="1"/>
    </xf>
    <xf numFmtId="41" fontId="14" fillId="4" borderId="11" xfId="3" applyFont="1" applyFill="1" applyBorder="1" applyAlignment="1">
      <alignment horizontal="center" vertical="center" wrapText="1"/>
    </xf>
    <xf numFmtId="41" fontId="14" fillId="4" borderId="4" xfId="3" applyFont="1" applyFill="1" applyBorder="1" applyAlignment="1">
      <alignment horizontal="center" vertical="center" wrapText="1"/>
    </xf>
    <xf numFmtId="41" fontId="14" fillId="4" borderId="5" xfId="3"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3" fillId="2" borderId="13" xfId="0" applyFont="1" applyFill="1" applyBorder="1" applyAlignment="1">
      <alignment horizontal="center" vertical="center"/>
    </xf>
    <xf numFmtId="0" fontId="16" fillId="3" borderId="1" xfId="0" applyFont="1" applyFill="1" applyBorder="1" applyAlignment="1">
      <alignment horizontal="center" vertical="center"/>
    </xf>
  </cellXfs>
  <cellStyles count="5">
    <cellStyle name="Hipervínculo" xfId="1" builtinId="8"/>
    <cellStyle name="Millares" xfId="2" builtinId="3"/>
    <cellStyle name="Millares [0]" xfId="3" builtinId="6"/>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manualLayout>
          <c:layoutTarget val="inner"/>
          <c:xMode val="edge"/>
          <c:yMode val="edge"/>
          <c:x val="0.2305003201711919"/>
          <c:y val="0.13065963746233153"/>
          <c:w val="0.55835593279079587"/>
          <c:h val="0.84014473515537669"/>
        </c:manualLayout>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12760347408</c:v>
                </c:pt>
                <c:pt idx="1">
                  <c:v>476214000</c:v>
                </c:pt>
                <c:pt idx="2">
                  <c:v>1103046784</c:v>
                </c:pt>
                <c:pt idx="3">
                  <c:v>617333416</c:v>
                </c:pt>
                <c:pt idx="4">
                  <c:v>425863008</c:v>
                </c:pt>
                <c:pt idx="5">
                  <c:v>728300000</c:v>
                </c:pt>
                <c:pt idx="6">
                  <c:v>3024010080</c:v>
                </c:pt>
                <c:pt idx="7">
                  <c:v>108000000</c:v>
                </c:pt>
                <c:pt idx="8">
                  <c:v>284075000</c:v>
                </c:pt>
                <c:pt idx="9">
                  <c:v>3058157615</c:v>
                </c:pt>
                <c:pt idx="10">
                  <c:v>3379469520</c:v>
                </c:pt>
                <c:pt idx="11">
                  <c:v>907314364</c:v>
                </c:pt>
              </c:numCache>
            </c:numRef>
          </c:val>
          <c:extLst xmlns:c16r2="http://schemas.microsoft.com/office/drawing/2015/06/chart">
            <c:ext xmlns:c16="http://schemas.microsoft.com/office/drawing/2014/chart" uri="{C3380CC4-5D6E-409C-BE32-E72D297353CC}">
              <c16:uniqueId val="{00000000-4FC8-429D-9E7E-98FA0CEA7A1E}"/>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2452601604</c:v>
                </c:pt>
                <c:pt idx="1">
                  <c:v>101401000</c:v>
                </c:pt>
                <c:pt idx="2">
                  <c:v>0</c:v>
                </c:pt>
                <c:pt idx="3">
                  <c:v>74324716</c:v>
                </c:pt>
                <c:pt idx="4">
                  <c:v>39791496</c:v>
                </c:pt>
                <c:pt idx="5">
                  <c:v>234221724</c:v>
                </c:pt>
                <c:pt idx="6">
                  <c:v>776337240</c:v>
                </c:pt>
                <c:pt idx="7">
                  <c:v>16200000</c:v>
                </c:pt>
                <c:pt idx="8">
                  <c:v>58281398</c:v>
                </c:pt>
                <c:pt idx="9">
                  <c:v>537521904</c:v>
                </c:pt>
                <c:pt idx="10">
                  <c:v>460690957</c:v>
                </c:pt>
                <c:pt idx="11">
                  <c:v>180863154</c:v>
                </c:pt>
              </c:numCache>
            </c:numRef>
          </c:val>
          <c:extLst xmlns:c16r2="http://schemas.microsoft.com/office/drawing/2015/06/chart">
            <c:ext xmlns:c16="http://schemas.microsoft.com/office/drawing/2014/chart" uri="{C3380CC4-5D6E-409C-BE32-E72D297353CC}">
              <c16:uniqueId val="{00000001-4FC8-429D-9E7E-98FA0CEA7A1E}"/>
            </c:ext>
          </c:extLst>
        </c:ser>
        <c:dLbls>
          <c:showLegendKey val="0"/>
          <c:showVal val="0"/>
          <c:showCatName val="0"/>
          <c:showSerName val="0"/>
          <c:showPercent val="0"/>
          <c:showBubbleSize val="0"/>
        </c:dLbls>
        <c:gapWidth val="182"/>
        <c:axId val="9946896"/>
        <c:axId val="361323760"/>
      </c:barChart>
      <c:catAx>
        <c:axId val="9946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61323760"/>
        <c:crosses val="autoZero"/>
        <c:auto val="1"/>
        <c:lblAlgn val="ctr"/>
        <c:lblOffset val="100"/>
        <c:noMultiLvlLbl val="0"/>
      </c:catAx>
      <c:valAx>
        <c:axId val="361323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9946896"/>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[1]Hoja1!$C$108:$C$171</c:f>
              <c:strCache>
                <c:ptCount val="64"/>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TRANSFERENCIAS CORRIENTES AL SECTOR EXTERNO</c:v>
                </c:pt>
                <c:pt idx="63">
                  <c:v>PAGO DE IMPUESTOS, TASA, GASTOS JUDICIALES Y OTROS</c:v>
                </c:pt>
              </c:strCache>
            </c:strRef>
          </c:cat>
          <c:val>
            <c:numRef>
              <c:f>[1]Hoja1!$D$108:$D$171</c:f>
              <c:numCache>
                <c:formatCode>General</c:formatCode>
                <c:ptCount val="64"/>
                <c:pt idx="0">
                  <c:v>435000000</c:v>
                </c:pt>
                <c:pt idx="1">
                  <c:v>64950000</c:v>
                </c:pt>
                <c:pt idx="2">
                  <c:v>174050000</c:v>
                </c:pt>
                <c:pt idx="3">
                  <c:v>114500000</c:v>
                </c:pt>
                <c:pt idx="4">
                  <c:v>2000000</c:v>
                </c:pt>
                <c:pt idx="5">
                  <c:v>400000000</c:v>
                </c:pt>
                <c:pt idx="6">
                  <c:v>1150000000</c:v>
                </c:pt>
                <c:pt idx="7">
                  <c:v>1336633884</c:v>
                </c:pt>
                <c:pt idx="8">
                  <c:v>150000000</c:v>
                </c:pt>
                <c:pt idx="9">
                  <c:v>600000000</c:v>
                </c:pt>
                <c:pt idx="10">
                  <c:v>308000000</c:v>
                </c:pt>
                <c:pt idx="11">
                  <c:v>309600000</c:v>
                </c:pt>
                <c:pt idx="12">
                  <c:v>2204000000</c:v>
                </c:pt>
                <c:pt idx="13">
                  <c:v>40000000</c:v>
                </c:pt>
                <c:pt idx="14">
                  <c:v>1088000000</c:v>
                </c:pt>
                <c:pt idx="15">
                  <c:v>17000000</c:v>
                </c:pt>
                <c:pt idx="16">
                  <c:v>578900000</c:v>
                </c:pt>
                <c:pt idx="17">
                  <c:v>20000000</c:v>
                </c:pt>
                <c:pt idx="18">
                  <c:v>250000000</c:v>
                </c:pt>
                <c:pt idx="19">
                  <c:v>7392277953</c:v>
                </c:pt>
                <c:pt idx="20">
                  <c:v>3499799720</c:v>
                </c:pt>
                <c:pt idx="21">
                  <c:v>6275000000</c:v>
                </c:pt>
                <c:pt idx="22">
                  <c:v>560000000</c:v>
                </c:pt>
                <c:pt idx="23">
                  <c:v>13500000</c:v>
                </c:pt>
                <c:pt idx="24">
                  <c:v>3840000000</c:v>
                </c:pt>
                <c:pt idx="25">
                  <c:v>80000000</c:v>
                </c:pt>
                <c:pt idx="26">
                  <c:v>3001206250</c:v>
                </c:pt>
                <c:pt idx="27">
                  <c:v>400000000</c:v>
                </c:pt>
                <c:pt idx="28">
                  <c:v>30000000</c:v>
                </c:pt>
                <c:pt idx="29">
                  <c:v>60000000</c:v>
                </c:pt>
                <c:pt idx="30">
                  <c:v>230000000</c:v>
                </c:pt>
                <c:pt idx="31">
                  <c:v>100210000</c:v>
                </c:pt>
                <c:pt idx="32">
                  <c:v>111275000</c:v>
                </c:pt>
                <c:pt idx="33">
                  <c:v>98000000</c:v>
                </c:pt>
                <c:pt idx="34">
                  <c:v>65000000</c:v>
                </c:pt>
                <c:pt idx="35">
                  <c:v>47000000</c:v>
                </c:pt>
                <c:pt idx="36">
                  <c:v>30000000</c:v>
                </c:pt>
                <c:pt idx="37">
                  <c:v>12610000</c:v>
                </c:pt>
                <c:pt idx="38">
                  <c:v>435000000</c:v>
                </c:pt>
                <c:pt idx="39">
                  <c:v>51554800</c:v>
                </c:pt>
                <c:pt idx="40">
                  <c:v>5850000</c:v>
                </c:pt>
                <c:pt idx="41">
                  <c:v>2000000</c:v>
                </c:pt>
                <c:pt idx="42">
                  <c:v>32383000</c:v>
                </c:pt>
                <c:pt idx="43">
                  <c:v>5000000</c:v>
                </c:pt>
                <c:pt idx="44">
                  <c:v>41250000</c:v>
                </c:pt>
                <c:pt idx="45">
                  <c:v>16600000</c:v>
                </c:pt>
                <c:pt idx="46">
                  <c:v>2400000</c:v>
                </c:pt>
                <c:pt idx="47">
                  <c:v>537784000</c:v>
                </c:pt>
                <c:pt idx="48">
                  <c:v>5550000</c:v>
                </c:pt>
                <c:pt idx="49">
                  <c:v>12000000</c:v>
                </c:pt>
                <c:pt idx="50">
                  <c:v>10440000</c:v>
                </c:pt>
                <c:pt idx="51">
                  <c:v>1710000</c:v>
                </c:pt>
                <c:pt idx="52">
                  <c:v>33570000</c:v>
                </c:pt>
                <c:pt idx="53">
                  <c:v>6500000</c:v>
                </c:pt>
                <c:pt idx="54">
                  <c:v>35540000</c:v>
                </c:pt>
                <c:pt idx="55">
                  <c:v>32800000</c:v>
                </c:pt>
                <c:pt idx="56">
                  <c:v>108000000</c:v>
                </c:pt>
                <c:pt idx="57">
                  <c:v>30000000</c:v>
                </c:pt>
                <c:pt idx="58">
                  <c:v>287500000</c:v>
                </c:pt>
                <c:pt idx="59">
                  <c:v>100000000</c:v>
                </c:pt>
                <c:pt idx="60">
                  <c:v>432000000</c:v>
                </c:pt>
                <c:pt idx="61">
                  <c:v>1232766742</c:v>
                </c:pt>
                <c:pt idx="62">
                  <c:v>325000000</c:v>
                </c:pt>
                <c:pt idx="63">
                  <c:v>699860316</c:v>
                </c:pt>
              </c:numCache>
            </c:numRef>
          </c:val>
          <c:extLst xmlns:c16r2="http://schemas.microsoft.com/office/drawing/2015/06/chart">
            <c:ext xmlns:c16="http://schemas.microsoft.com/office/drawing/2014/chart" uri="{C3380CC4-5D6E-409C-BE32-E72D297353CC}">
              <c16:uniqueId val="{00000000-39B5-4E76-87E1-7BD8E2E4D3CC}"/>
            </c:ext>
          </c:extLst>
        </c:ser>
        <c:ser>
          <c:idx val="1"/>
          <c:order val="1"/>
          <c:tx>
            <c:v>EJECUTADO</c:v>
          </c:tx>
          <c:spPr>
            <a:solidFill>
              <a:schemeClr val="accent2"/>
            </a:solidFill>
            <a:ln>
              <a:noFill/>
            </a:ln>
            <a:effectLst/>
          </c:spPr>
          <c:invertIfNegative val="0"/>
          <c:cat>
            <c:strRef>
              <c:f>[1]Hoja1!$C$108:$C$171</c:f>
              <c:strCache>
                <c:ptCount val="64"/>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TRANSFERENCIAS CORRIENTES AL SECTOR EXTERNO</c:v>
                </c:pt>
                <c:pt idx="63">
                  <c:v>PAGO DE IMPUESTOS, TASA, GASTOS JUDICIALES Y OTROS</c:v>
                </c:pt>
              </c:strCache>
            </c:strRef>
          </c:cat>
          <c:val>
            <c:numRef>
              <c:f>[1]Hoja1!$E$108:$E$171</c:f>
              <c:numCache>
                <c:formatCode>General</c:formatCode>
                <c:ptCount val="64"/>
                <c:pt idx="0">
                  <c:v>119503160</c:v>
                </c:pt>
                <c:pt idx="1">
                  <c:v>11957972</c:v>
                </c:pt>
                <c:pt idx="2">
                  <c:v>4450641</c:v>
                </c:pt>
                <c:pt idx="3">
                  <c:v>69745000</c:v>
                </c:pt>
                <c:pt idx="4">
                  <c:v>0</c:v>
                </c:pt>
                <c:pt idx="5">
                  <c:v>55448900</c:v>
                </c:pt>
                <c:pt idx="6">
                  <c:v>59306542</c:v>
                </c:pt>
                <c:pt idx="7">
                  <c:v>476394785</c:v>
                </c:pt>
                <c:pt idx="8">
                  <c:v>5785389</c:v>
                </c:pt>
                <c:pt idx="9">
                  <c:v>149449482</c:v>
                </c:pt>
                <c:pt idx="10">
                  <c:v>5248000</c:v>
                </c:pt>
                <c:pt idx="11">
                  <c:v>0</c:v>
                </c:pt>
                <c:pt idx="12">
                  <c:v>488911024</c:v>
                </c:pt>
                <c:pt idx="13">
                  <c:v>11200000</c:v>
                </c:pt>
                <c:pt idx="14">
                  <c:v>35107678</c:v>
                </c:pt>
                <c:pt idx="15">
                  <c:v>0</c:v>
                </c:pt>
                <c:pt idx="16">
                  <c:v>916500</c:v>
                </c:pt>
                <c:pt idx="17">
                  <c:v>0</c:v>
                </c:pt>
                <c:pt idx="18">
                  <c:v>0</c:v>
                </c:pt>
                <c:pt idx="19">
                  <c:v>1662865689</c:v>
                </c:pt>
                <c:pt idx="20">
                  <c:v>148472499</c:v>
                </c:pt>
                <c:pt idx="21">
                  <c:v>916850000</c:v>
                </c:pt>
                <c:pt idx="22">
                  <c:v>24528651</c:v>
                </c:pt>
                <c:pt idx="23">
                  <c:v>2847514</c:v>
                </c:pt>
                <c:pt idx="24">
                  <c:v>494515000</c:v>
                </c:pt>
                <c:pt idx="25">
                  <c:v>4379000</c:v>
                </c:pt>
                <c:pt idx="26">
                  <c:v>1108778458</c:v>
                </c:pt>
                <c:pt idx="27">
                  <c:v>1355000</c:v>
                </c:pt>
                <c:pt idx="28">
                  <c:v>3712500</c:v>
                </c:pt>
                <c:pt idx="29">
                  <c:v>0</c:v>
                </c:pt>
                <c:pt idx="30">
                  <c:v>0</c:v>
                </c:pt>
                <c:pt idx="31">
                  <c:v>4977400</c:v>
                </c:pt>
                <c:pt idx="32">
                  <c:v>0</c:v>
                </c:pt>
                <c:pt idx="33">
                  <c:v>0</c:v>
                </c:pt>
                <c:pt idx="34">
                  <c:v>13337400</c:v>
                </c:pt>
                <c:pt idx="35">
                  <c:v>0</c:v>
                </c:pt>
                <c:pt idx="36">
                  <c:v>6149500</c:v>
                </c:pt>
                <c:pt idx="37">
                  <c:v>0</c:v>
                </c:pt>
                <c:pt idx="38">
                  <c:v>5590000</c:v>
                </c:pt>
                <c:pt idx="39">
                  <c:v>0</c:v>
                </c:pt>
                <c:pt idx="40">
                  <c:v>0</c:v>
                </c:pt>
                <c:pt idx="41">
                  <c:v>390000</c:v>
                </c:pt>
                <c:pt idx="42">
                  <c:v>0</c:v>
                </c:pt>
                <c:pt idx="43">
                  <c:v>0</c:v>
                </c:pt>
                <c:pt idx="44">
                  <c:v>820000</c:v>
                </c:pt>
                <c:pt idx="45">
                  <c:v>0</c:v>
                </c:pt>
                <c:pt idx="46">
                  <c:v>0</c:v>
                </c:pt>
                <c:pt idx="47">
                  <c:v>59180372</c:v>
                </c:pt>
                <c:pt idx="48">
                  <c:v>165000</c:v>
                </c:pt>
                <c:pt idx="49">
                  <c:v>0</c:v>
                </c:pt>
                <c:pt idx="50">
                  <c:v>0</c:v>
                </c:pt>
                <c:pt idx="51">
                  <c:v>0</c:v>
                </c:pt>
                <c:pt idx="52">
                  <c:v>0</c:v>
                </c:pt>
                <c:pt idx="53">
                  <c:v>0</c:v>
                </c:pt>
                <c:pt idx="54">
                  <c:v>942000</c:v>
                </c:pt>
                <c:pt idx="55">
                  <c:v>0</c:v>
                </c:pt>
                <c:pt idx="56">
                  <c:v>0</c:v>
                </c:pt>
                <c:pt idx="57">
                  <c:v>0</c:v>
                </c:pt>
                <c:pt idx="58">
                  <c:v>0</c:v>
                </c:pt>
                <c:pt idx="59">
                  <c:v>0</c:v>
                </c:pt>
                <c:pt idx="60">
                  <c:v>54000000</c:v>
                </c:pt>
                <c:pt idx="61">
                  <c:v>0</c:v>
                </c:pt>
                <c:pt idx="62">
                  <c:v>0</c:v>
                </c:pt>
                <c:pt idx="63">
                  <c:v>12645275</c:v>
                </c:pt>
              </c:numCache>
            </c:numRef>
          </c:val>
          <c:extLst xmlns:c16r2="http://schemas.microsoft.com/office/drawing/2015/06/chart">
            <c:ext xmlns:c16="http://schemas.microsoft.com/office/drawing/2014/chart" uri="{C3380CC4-5D6E-409C-BE32-E72D297353CC}">
              <c16:uniqueId val="{00000001-39B5-4E76-87E1-7BD8E2E4D3CC}"/>
            </c:ext>
          </c:extLst>
        </c:ser>
        <c:dLbls>
          <c:showLegendKey val="0"/>
          <c:showVal val="0"/>
          <c:showCatName val="0"/>
          <c:showSerName val="0"/>
          <c:showPercent val="0"/>
          <c:showBubbleSize val="0"/>
        </c:dLbls>
        <c:gapWidth val="182"/>
        <c:axId val="361324544"/>
        <c:axId val="361330816"/>
      </c:barChart>
      <c:catAx>
        <c:axId val="361324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61330816"/>
        <c:crosses val="autoZero"/>
        <c:auto val="1"/>
        <c:lblAlgn val="ctr"/>
        <c:lblOffset val="100"/>
        <c:noMultiLvlLbl val="0"/>
      </c:catAx>
      <c:valAx>
        <c:axId val="361330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61324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566394</xdr:colOff>
      <xdr:row>344</xdr:row>
      <xdr:rowOff>20071</xdr:rowOff>
    </xdr:from>
    <xdr:to>
      <xdr:col>6</xdr:col>
      <xdr:colOff>416715</xdr:colOff>
      <xdr:row>344</xdr:row>
      <xdr:rowOff>2444202</xdr:rowOff>
    </xdr:to>
    <xdr:pic>
      <xdr:nvPicPr>
        <xdr:cNvPr id="3" name="Imagen 2">
          <a:extLst>
            <a:ext uri="{FF2B5EF4-FFF2-40B4-BE49-F238E27FC236}">
              <a16:creationId xmlns:a16="http://schemas.microsoft.com/office/drawing/2014/main" xmlns="" id="{D45BC59E-902A-430C-8309-7FBC13FD0165}"/>
            </a:ext>
          </a:extLst>
        </xdr:cNvPr>
        <xdr:cNvPicPr>
          <a:picLocks noChangeAspect="1"/>
        </xdr:cNvPicPr>
      </xdr:nvPicPr>
      <xdr:blipFill rotWithShape="1">
        <a:blip xmlns:r="http://schemas.openxmlformats.org/officeDocument/2006/relationships" r:embed="rId1"/>
        <a:srcRect l="2929" t="40556" r="1682" b="17400"/>
        <a:stretch/>
      </xdr:blipFill>
      <xdr:spPr>
        <a:xfrm>
          <a:off x="566394" y="54395915"/>
          <a:ext cx="9696790" cy="2424131"/>
        </a:xfrm>
        <a:prstGeom prst="rect">
          <a:avLst/>
        </a:prstGeom>
      </xdr:spPr>
    </xdr:pic>
    <xdr:clientData/>
  </xdr:twoCellAnchor>
  <xdr:twoCellAnchor>
    <xdr:from>
      <xdr:col>1</xdr:col>
      <xdr:colOff>749300</xdr:colOff>
      <xdr:row>210</xdr:row>
      <xdr:rowOff>188203</xdr:rowOff>
    </xdr:from>
    <xdr:to>
      <xdr:col>5</xdr:col>
      <xdr:colOff>1306946</xdr:colOff>
      <xdr:row>222</xdr:row>
      <xdr:rowOff>152400</xdr:rowOff>
    </xdr:to>
    <xdr:graphicFrame macro="">
      <xdr:nvGraphicFramePr>
        <xdr:cNvPr id="4" name="Gráfico 3">
          <a:extLst>
            <a:ext uri="{FF2B5EF4-FFF2-40B4-BE49-F238E27FC236}">
              <a16:creationId xmlns:a16="http://schemas.microsoft.com/office/drawing/2014/main" xmlns="" id="{AE446430-2295-43B0-ADBB-88D71D27C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86342</xdr:colOff>
      <xdr:row>223</xdr:row>
      <xdr:rowOff>169718</xdr:rowOff>
    </xdr:from>
    <xdr:to>
      <xdr:col>6</xdr:col>
      <xdr:colOff>830695</xdr:colOff>
      <xdr:row>237</xdr:row>
      <xdr:rowOff>247650</xdr:rowOff>
    </xdr:to>
    <xdr:graphicFrame macro="">
      <xdr:nvGraphicFramePr>
        <xdr:cNvPr id="5" name="Gráfico 4">
          <a:extLst>
            <a:ext uri="{FF2B5EF4-FFF2-40B4-BE49-F238E27FC236}">
              <a16:creationId xmlns:a16="http://schemas.microsoft.com/office/drawing/2014/main" xmlns="" id="{F63DD4EE-1EE9-4DCC-BAC5-9E262AB98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s%20recibidos%20de%20las%20Direcciones/DGAF-1%20Informe%20de%20Rendici&#243;n%20de%20Cuentas%20al%20Ciudadan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96">
          <cell r="C96" t="str">
            <v>SUELDOS</v>
          </cell>
          <cell r="D96">
            <v>12760347408</v>
          </cell>
          <cell r="E96">
            <v>2452601604</v>
          </cell>
        </row>
        <row r="97">
          <cell r="C97" t="str">
            <v>GASTOS DE REPRESENTACION</v>
          </cell>
          <cell r="D97">
            <v>476214000</v>
          </cell>
          <cell r="E97">
            <v>101401000</v>
          </cell>
        </row>
        <row r="98">
          <cell r="C98" t="str">
            <v>AGUINALDO</v>
          </cell>
          <cell r="D98">
            <v>1103046784</v>
          </cell>
          <cell r="E98">
            <v>0</v>
          </cell>
        </row>
        <row r="99">
          <cell r="C99" t="str">
            <v>REMUNERACIÓN EXTRAORDINARIA</v>
          </cell>
          <cell r="D99">
            <v>617333416</v>
          </cell>
          <cell r="E99">
            <v>74324716</v>
          </cell>
        </row>
        <row r="100">
          <cell r="C100" t="str">
            <v>REMUNERACION ADICIONAL</v>
          </cell>
          <cell r="D100">
            <v>425863008</v>
          </cell>
          <cell r="E100">
            <v>39791496</v>
          </cell>
        </row>
        <row r="101">
          <cell r="C101" t="str">
            <v>SUBSIDIO FAMILIAR</v>
          </cell>
          <cell r="D101">
            <v>728300000</v>
          </cell>
          <cell r="E101">
            <v>234221724</v>
          </cell>
        </row>
        <row r="102">
          <cell r="C102" t="str">
            <v>BONIFICACIONES Y GRATIFICACIONES</v>
          </cell>
          <cell r="D102">
            <v>3024010080</v>
          </cell>
          <cell r="E102">
            <v>776337240</v>
          </cell>
        </row>
        <row r="103">
          <cell r="C103" t="str">
            <v>GRATIFICACIONES POR SERVICIOS ESPECIALES</v>
          </cell>
          <cell r="D103">
            <v>108000000</v>
          </cell>
          <cell r="E103">
            <v>16200000</v>
          </cell>
        </row>
        <row r="104">
          <cell r="C104" t="str">
            <v>CONTRATACION DEL PERSONAL TECNICO</v>
          </cell>
          <cell r="D104">
            <v>284075000</v>
          </cell>
          <cell r="E104">
            <v>58281398</v>
          </cell>
        </row>
        <row r="105">
          <cell r="C105" t="str">
            <v>JORNALES</v>
          </cell>
          <cell r="D105">
            <v>3058157615</v>
          </cell>
          <cell r="E105">
            <v>537521904</v>
          </cell>
        </row>
        <row r="106">
          <cell r="C106" t="str">
            <v>HONORARIOS PROFESIONALES</v>
          </cell>
          <cell r="D106">
            <v>3379469520</v>
          </cell>
          <cell r="E106">
            <v>460690957</v>
          </cell>
        </row>
        <row r="107">
          <cell r="C107" t="str">
            <v>OTROS GASTOS DEL PERSONAL</v>
          </cell>
          <cell r="D107">
            <v>907314364</v>
          </cell>
          <cell r="E107">
            <v>180863154</v>
          </cell>
        </row>
        <row r="108">
          <cell r="C108" t="str">
            <v>ENERGIA ELECTRICA</v>
          </cell>
          <cell r="D108">
            <v>435000000</v>
          </cell>
          <cell r="E108">
            <v>119503160</v>
          </cell>
        </row>
        <row r="109">
          <cell r="C109" t="str">
            <v>AGUA</v>
          </cell>
          <cell r="D109">
            <v>64950000</v>
          </cell>
          <cell r="E109">
            <v>11957972</v>
          </cell>
        </row>
        <row r="110">
          <cell r="C110" t="str">
            <v>TELEFONO, TELEFAX Y OTROS SERVICIOS DE TELECOMUNICACIONES</v>
          </cell>
          <cell r="D110">
            <v>174050000</v>
          </cell>
          <cell r="E110">
            <v>4450641</v>
          </cell>
        </row>
        <row r="111">
          <cell r="C111" t="str">
            <v>CORREOS Y OTROS SERVICIOS POSTALES</v>
          </cell>
          <cell r="D111">
            <v>114500000</v>
          </cell>
          <cell r="E111">
            <v>69745000</v>
          </cell>
        </row>
        <row r="112">
          <cell r="C112" t="str">
            <v>TRANSPORTE</v>
          </cell>
          <cell r="D112">
            <v>2000000</v>
          </cell>
          <cell r="E112">
            <v>0</v>
          </cell>
        </row>
        <row r="113">
          <cell r="C113" t="str">
            <v>TRANSPORTE DE PERSONAS</v>
          </cell>
          <cell r="D113">
            <v>400000000</v>
          </cell>
          <cell r="E113">
            <v>55448900</v>
          </cell>
        </row>
        <row r="114">
          <cell r="C114" t="str">
            <v>PASAJES Y VIATICOS</v>
          </cell>
          <cell r="D114">
            <v>1150000000</v>
          </cell>
          <cell r="E114">
            <v>59306542</v>
          </cell>
        </row>
        <row r="115">
          <cell r="C115" t="str">
            <v>VIATICOS Y MOVILIDAD</v>
          </cell>
          <cell r="D115">
            <v>1336633884</v>
          </cell>
          <cell r="E115">
            <v>476394785</v>
          </cell>
        </row>
        <row r="116">
          <cell r="C116" t="str">
            <v>PASAJES Y VIATICOS VARIOS</v>
          </cell>
          <cell r="D116">
            <v>150000000</v>
          </cell>
          <cell r="E116">
            <v>5785389</v>
          </cell>
        </row>
        <row r="117">
          <cell r="C117" t="str">
            <v>MANTENIMIENTO Y REPARACIONES MENORES DE EDIFICIOS Y LOCALES</v>
          </cell>
          <cell r="D117">
            <v>600000000</v>
          </cell>
          <cell r="E117">
            <v>149449482</v>
          </cell>
        </row>
        <row r="118">
          <cell r="C118" t="str">
            <v>MANTENIMIENTO Y REPARACIONES MENORES DE MAQUINARIAS, EQUIPOS</v>
          </cell>
          <cell r="D118">
            <v>308000000</v>
          </cell>
          <cell r="E118">
            <v>5248000</v>
          </cell>
        </row>
        <row r="119">
          <cell r="C119" t="str">
            <v>MANTEMIENTOS Y REPARACIONES MENORES DE EQUIPOS DE TRANSPORTE</v>
          </cell>
          <cell r="D119">
            <v>309600000</v>
          </cell>
          <cell r="E119">
            <v>0</v>
          </cell>
        </row>
        <row r="120">
          <cell r="C120" t="str">
            <v>SERVICIO DE LIMPIEZA, ASEO Y FUMIGACION</v>
          </cell>
          <cell r="D120">
            <v>2204000000</v>
          </cell>
          <cell r="E120">
            <v>488911024</v>
          </cell>
        </row>
        <row r="121">
          <cell r="C121" t="str">
            <v>MANTENIMIENTO Y REPACIONES MENORES DE INSTALACIONES</v>
          </cell>
          <cell r="D121">
            <v>40000000</v>
          </cell>
          <cell r="E121">
            <v>11200000</v>
          </cell>
        </row>
        <row r="122">
          <cell r="C122" t="str">
            <v>ALQUILER  DE EDIFICIOS Y LOCALES</v>
          </cell>
          <cell r="D122">
            <v>1088000000</v>
          </cell>
          <cell r="E122">
            <v>35107678</v>
          </cell>
        </row>
        <row r="123">
          <cell r="C123" t="str">
            <v>DE INFORMATICA Y SISTEMAS COMPUTARIZADOS</v>
          </cell>
          <cell r="D123">
            <v>17000000</v>
          </cell>
          <cell r="E123">
            <v>0</v>
          </cell>
        </row>
        <row r="124">
          <cell r="C124" t="str">
            <v>IMPRENTA, PUBLICACIONES Y REPRODUCCIONES</v>
          </cell>
          <cell r="D124">
            <v>578900000</v>
          </cell>
          <cell r="E124">
            <v>916500</v>
          </cell>
        </row>
        <row r="125">
          <cell r="C125" t="str">
            <v>SERVICIOS BANCARIOS</v>
          </cell>
          <cell r="D125">
            <v>20000000</v>
          </cell>
          <cell r="E125">
            <v>0</v>
          </cell>
        </row>
        <row r="126">
          <cell r="C126" t="str">
            <v>PRIMAS Y GASTOS DE SEGUROS</v>
          </cell>
          <cell r="D126">
            <v>250000000</v>
          </cell>
          <cell r="E126">
            <v>0</v>
          </cell>
        </row>
        <row r="127">
          <cell r="C127" t="str">
            <v>PUBLICIDAD Y PROPAGANDA</v>
          </cell>
          <cell r="D127">
            <v>7392277953</v>
          </cell>
          <cell r="E127">
            <v>1662865689</v>
          </cell>
        </row>
        <row r="128">
          <cell r="C128" t="str">
            <v>CONSULTORIAS, ASESORIAS E INVESTIGACIONES</v>
          </cell>
          <cell r="D128">
            <v>3499799720</v>
          </cell>
          <cell r="E128">
            <v>148472499</v>
          </cell>
        </row>
        <row r="129">
          <cell r="C129" t="str">
            <v>PROMOCIONES Y EXPOSICIONES</v>
          </cell>
          <cell r="D129">
            <v>6275000000</v>
          </cell>
          <cell r="E129">
            <v>916850000</v>
          </cell>
        </row>
        <row r="130">
          <cell r="C130" t="str">
            <v>SERVICIOS DE COMUNICACIONES</v>
          </cell>
          <cell r="D130">
            <v>560000000</v>
          </cell>
          <cell r="E130">
            <v>24528651</v>
          </cell>
        </row>
        <row r="131">
          <cell r="C131" t="str">
            <v>SERVICIOS TECNICOS Y PROFESIONALES</v>
          </cell>
          <cell r="D131">
            <v>13500000</v>
          </cell>
          <cell r="E131">
            <v>2847514</v>
          </cell>
        </row>
        <row r="132">
          <cell r="C132" t="str">
            <v>SEGURO MÉDICO</v>
          </cell>
          <cell r="D132">
            <v>3840000000</v>
          </cell>
          <cell r="E132">
            <v>494515000</v>
          </cell>
        </row>
        <row r="133">
          <cell r="C133" t="str">
            <v>SERVICIO DE CEREMONIAL</v>
          </cell>
          <cell r="D133">
            <v>80000000</v>
          </cell>
          <cell r="E133">
            <v>4379000</v>
          </cell>
        </row>
        <row r="134">
          <cell r="C134" t="str">
            <v>SERVICIO DE VIGILANCIA</v>
          </cell>
          <cell r="D134">
            <v>3001206250</v>
          </cell>
          <cell r="E134">
            <v>1108778458</v>
          </cell>
        </row>
        <row r="135">
          <cell r="C135" t="str">
            <v>SERVICIO DE CATERING</v>
          </cell>
          <cell r="D135">
            <v>400000000</v>
          </cell>
          <cell r="E135">
            <v>1355000</v>
          </cell>
        </row>
        <row r="136">
          <cell r="C136" t="str">
            <v>SERVICIO EN GENERAL</v>
          </cell>
          <cell r="D136">
            <v>30000000</v>
          </cell>
          <cell r="E136">
            <v>3712500</v>
          </cell>
        </row>
        <row r="137">
          <cell r="C137" t="str">
            <v>CAPACITACION DEL PERSONAL  DEL ESTADO</v>
          </cell>
          <cell r="D137">
            <v>60000000</v>
          </cell>
          <cell r="E137">
            <v>0</v>
          </cell>
        </row>
        <row r="138">
          <cell r="C138" t="str">
            <v>CAPACITACION ESPECILIZADA</v>
          </cell>
          <cell r="D138">
            <v>230000000</v>
          </cell>
          <cell r="E138">
            <v>0</v>
          </cell>
        </row>
        <row r="139">
          <cell r="C139" t="str">
            <v>ALIMENTOS PARA LAS PERSONAS</v>
          </cell>
          <cell r="D139">
            <v>100210000</v>
          </cell>
          <cell r="E139">
            <v>4977400</v>
          </cell>
        </row>
        <row r="140">
          <cell r="C140" t="str">
            <v>CONFECCIONES TEXTILES</v>
          </cell>
          <cell r="D140">
            <v>111275000</v>
          </cell>
          <cell r="E140">
            <v>0</v>
          </cell>
        </row>
        <row r="141">
          <cell r="C141" t="str">
            <v>PAPEL DE ESCRITORIO Y CARTON</v>
          </cell>
          <cell r="D141">
            <v>98000000</v>
          </cell>
          <cell r="E141">
            <v>0</v>
          </cell>
        </row>
        <row r="142">
          <cell r="C142" t="str">
            <v>PRODUCTOS DE ARTES GRAFICAS</v>
          </cell>
          <cell r="D142">
            <v>65000000</v>
          </cell>
          <cell r="E142">
            <v>13337400</v>
          </cell>
        </row>
        <row r="143">
          <cell r="C143" t="str">
            <v>PRODUCTOS DE PAPEL Y CARTON</v>
          </cell>
          <cell r="D143">
            <v>47000000</v>
          </cell>
          <cell r="E143">
            <v>0</v>
          </cell>
        </row>
        <row r="144">
          <cell r="C144" t="str">
            <v>LIBROS, REVISTAS Y PERIODICOS</v>
          </cell>
          <cell r="D144">
            <v>30000000</v>
          </cell>
          <cell r="E144">
            <v>6149500</v>
          </cell>
        </row>
        <row r="145">
          <cell r="C145" t="str">
            <v>ELEMENTOS DE LIMPIEZA</v>
          </cell>
          <cell r="D145">
            <v>12610000</v>
          </cell>
          <cell r="E145">
            <v>0</v>
          </cell>
        </row>
        <row r="146">
          <cell r="C146" t="str">
            <v>UTILES DE ESCRITORIO</v>
          </cell>
          <cell r="D146">
            <v>435000000</v>
          </cell>
          <cell r="E146">
            <v>5590000</v>
          </cell>
        </row>
        <row r="147">
          <cell r="C147" t="str">
            <v>UTILES Y MATERIALES ELECTRICOS</v>
          </cell>
          <cell r="D147">
            <v>51554800</v>
          </cell>
          <cell r="E147">
            <v>0</v>
          </cell>
        </row>
        <row r="148">
          <cell r="C148" t="str">
            <v>PRODUCTOS DE VIDRIOS, LOZA Y PORCELANA</v>
          </cell>
          <cell r="D148">
            <v>5850000</v>
          </cell>
          <cell r="E148">
            <v>0</v>
          </cell>
        </row>
        <row r="149">
          <cell r="C149" t="str">
            <v>REPUESTOS Y ACCESORIOS MENORES</v>
          </cell>
          <cell r="D149">
            <v>2000000</v>
          </cell>
          <cell r="E149">
            <v>390000</v>
          </cell>
        </row>
        <row r="150">
          <cell r="C150" t="str">
            <v>COMPUESTOS QUIMICOS</v>
          </cell>
          <cell r="D150">
            <v>32383000</v>
          </cell>
          <cell r="E150">
            <v>0</v>
          </cell>
        </row>
        <row r="151">
          <cell r="C151" t="str">
            <v>PRODUCTOS FARMACEUTICOS</v>
          </cell>
          <cell r="D151">
            <v>5000000</v>
          </cell>
          <cell r="E151">
            <v>0</v>
          </cell>
        </row>
        <row r="152">
          <cell r="C152" t="str">
            <v>INSECTICIDAS, FUMIGANTES Y OTROS</v>
          </cell>
          <cell r="D152">
            <v>41250000</v>
          </cell>
          <cell r="E152">
            <v>820000</v>
          </cell>
        </row>
        <row r="153">
          <cell r="C153" t="str">
            <v>TINTAS, PINTURAS Y COLORANTES</v>
          </cell>
          <cell r="D153">
            <v>16600000</v>
          </cell>
          <cell r="E153">
            <v>0</v>
          </cell>
        </row>
        <row r="154">
          <cell r="C154" t="str">
            <v>UTILES Y MATERIALES QUIRURGICOS Y DE LAB</v>
          </cell>
          <cell r="D154">
            <v>2400000</v>
          </cell>
          <cell r="E154">
            <v>0</v>
          </cell>
        </row>
        <row r="155">
          <cell r="C155" t="str">
            <v xml:space="preserve">COMBUSTIBLES </v>
          </cell>
          <cell r="D155">
            <v>537784000</v>
          </cell>
          <cell r="E155">
            <v>59180372</v>
          </cell>
        </row>
        <row r="156">
          <cell r="C156" t="str">
            <v>ARTICULOS DE CAUCHO</v>
          </cell>
          <cell r="D156">
            <v>5550000</v>
          </cell>
          <cell r="E156">
            <v>165000</v>
          </cell>
        </row>
        <row r="157">
          <cell r="C157" t="str">
            <v>CUBIERTAS Y CÁMARAS DE AIRE</v>
          </cell>
          <cell r="D157">
            <v>12000000</v>
          </cell>
          <cell r="E157">
            <v>0</v>
          </cell>
        </row>
        <row r="158">
          <cell r="C158" t="str">
            <v>HERRAMIENTAS MENORES</v>
          </cell>
          <cell r="D158">
            <v>10440000</v>
          </cell>
          <cell r="E158">
            <v>0</v>
          </cell>
        </row>
        <row r="159">
          <cell r="C159" t="str">
            <v>ARTICULOS DE PLASTICOS</v>
          </cell>
          <cell r="D159">
            <v>1710000</v>
          </cell>
          <cell r="E159">
            <v>0</v>
          </cell>
        </row>
        <row r="160">
          <cell r="C160" t="str">
            <v>PRODUCTOS E INSUMOS  METÁLICOS</v>
          </cell>
          <cell r="D160">
            <v>33570000</v>
          </cell>
          <cell r="E160">
            <v>0</v>
          </cell>
        </row>
        <row r="161">
          <cell r="C161" t="str">
            <v>PRODUCTOS E INSUMOS NO METÁLICOS</v>
          </cell>
          <cell r="D161">
            <v>6500000</v>
          </cell>
          <cell r="E161">
            <v>0</v>
          </cell>
        </row>
        <row r="162">
          <cell r="C162" t="str">
            <v>BIENES DE CONSUMOS VARIOS</v>
          </cell>
          <cell r="D162">
            <v>35540000</v>
          </cell>
          <cell r="E162">
            <v>942000</v>
          </cell>
        </row>
        <row r="163">
          <cell r="C163" t="str">
            <v xml:space="preserve">HERRAMIENTAS, APARATOS E INSTRUMENTOS EN GRAL </v>
          </cell>
          <cell r="D163">
            <v>32800000</v>
          </cell>
          <cell r="E163">
            <v>0</v>
          </cell>
        </row>
        <row r="164">
          <cell r="C164" t="str">
            <v>ADQUISICION DE MUEBLES Y ENSERES</v>
          </cell>
          <cell r="D164">
            <v>108000000</v>
          </cell>
          <cell r="E164">
            <v>0</v>
          </cell>
        </row>
        <row r="165">
          <cell r="C165" t="str">
            <v>ADQUISICION DE EQUIPOS DE OFICINA Y COMPUTACIÓN</v>
          </cell>
          <cell r="D165">
            <v>30000000</v>
          </cell>
          <cell r="E165">
            <v>0</v>
          </cell>
        </row>
        <row r="166">
          <cell r="C166" t="str">
            <v>ADQUISICION DE EQUIPOS DE COMPUTACION</v>
          </cell>
          <cell r="D166">
            <v>287500000</v>
          </cell>
          <cell r="E166">
            <v>0</v>
          </cell>
        </row>
        <row r="167">
          <cell r="C167" t="str">
            <v>ACTIVOS INTAGIBLES</v>
          </cell>
          <cell r="D167">
            <v>100000000</v>
          </cell>
          <cell r="E167">
            <v>0</v>
          </cell>
        </row>
        <row r="168">
          <cell r="C168" t="str">
            <v>BECAS</v>
          </cell>
          <cell r="D168">
            <v>432000000</v>
          </cell>
          <cell r="E168">
            <v>54000000</v>
          </cell>
        </row>
        <row r="169">
          <cell r="C169" t="str">
            <v>APORTE A ENTIDADES EDUCATIVAS E INST. SIN FINES DE LUCRO</v>
          </cell>
          <cell r="D169">
            <v>1232766742</v>
          </cell>
          <cell r="E169">
            <v>0</v>
          </cell>
        </row>
        <row r="170">
          <cell r="C170" t="str">
            <v>TRANSFERENCIAS CORRIENTES AL SECTOR EXTERNO</v>
          </cell>
          <cell r="D170">
            <v>325000000</v>
          </cell>
          <cell r="E170">
            <v>0</v>
          </cell>
        </row>
        <row r="171">
          <cell r="C171" t="str">
            <v>PAGO DE IMPUESTOS, TASA, GASTOS JUDICIALES Y OTROS</v>
          </cell>
          <cell r="D171">
            <v>699860316</v>
          </cell>
          <cell r="E171">
            <v>12645275</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SenaturPy/" TargetMode="External"/><Relationship Id="rId13" Type="http://schemas.openxmlformats.org/officeDocument/2006/relationships/hyperlink" Target="https://www.senatur.gov.py/transparencia/enero-2022" TargetMode="External"/><Relationship Id="rId18" Type="http://schemas.openxmlformats.org/officeDocument/2006/relationships/hyperlink" Target="https://www.denuncias.gov.py/" TargetMode="External"/><Relationship Id="rId3" Type="http://schemas.openxmlformats.org/officeDocument/2006/relationships/hyperlink" Target="https://www.senatur.gov.py/application/files/5916/4666/7156/resol_nro_89_2021_conformacion_equipo_crcc.pdf" TargetMode="External"/><Relationship Id="rId21" Type="http://schemas.openxmlformats.org/officeDocument/2006/relationships/drawing" Target="../drawings/drawing1.xml"/><Relationship Id="rId7" Type="http://schemas.openxmlformats.org/officeDocument/2006/relationships/hyperlink" Target="https://www.senatur.gov.py/" TargetMode="External"/><Relationship Id="rId12" Type="http://schemas.openxmlformats.org/officeDocument/2006/relationships/hyperlink" Target="https://www.senatur.gov.py/reclamos" TargetMode="External"/><Relationship Id="rId17" Type="http://schemas.openxmlformats.org/officeDocument/2006/relationships/hyperlink" Target="https://informacionpublica.paraguay.gov.py/" TargetMode="External"/><Relationship Id="rId2" Type="http://schemas.openxmlformats.org/officeDocument/2006/relationships/hyperlink" Target="https://www.senatur.gov.py/application/files/2216/4617/0461/resolucion_nro_123_2022.pdf" TargetMode="External"/><Relationship Id="rId16" Type="http://schemas.openxmlformats.org/officeDocument/2006/relationships/hyperlink" Target="https://informacionpublica.paraguay.gov.py/portal/" TargetMode="External"/><Relationship Id="rId20" Type="http://schemas.openxmlformats.org/officeDocument/2006/relationships/printerSettings" Target="../printerSettings/printerSettings1.bin"/><Relationship Id="rId1" Type="http://schemas.openxmlformats.org/officeDocument/2006/relationships/hyperlink" Target="https://www.senatur.gov.py/application/files/2216/4617/0461/resolucion_nro_123_2022.pdf" TargetMode="External"/><Relationship Id="rId6" Type="http://schemas.openxmlformats.org/officeDocument/2006/relationships/hyperlink" Target="https://www.facebook.com/SenaturPy" TargetMode="External"/><Relationship Id="rId11" Type="http://schemas.openxmlformats.org/officeDocument/2006/relationships/hyperlink" Target="https://www.senatur.gov.py/application/files/3915/9171/4725/directorio_funcionarios.pdf" TargetMode="External"/><Relationship Id="rId5" Type="http://schemas.openxmlformats.org/officeDocument/2006/relationships/hyperlink" Target="https://www.senatur.gov.py/" TargetMode="External"/><Relationship Id="rId15" Type="http://schemas.openxmlformats.org/officeDocument/2006/relationships/hyperlink" Target="https://informacionpublica.paraguay.gov.py/portal/" TargetMode="External"/><Relationship Id="rId10" Type="http://schemas.openxmlformats.org/officeDocument/2006/relationships/hyperlink" Target="https://twitter.com/Senatur_Py" TargetMode="External"/><Relationship Id="rId19" Type="http://schemas.openxmlformats.org/officeDocument/2006/relationships/hyperlink" Target="https://paneldenuncias.senac.gov.py/" TargetMode="External"/><Relationship Id="rId4" Type="http://schemas.openxmlformats.org/officeDocument/2006/relationships/hyperlink" Target="https://www.senatur.gov.py/index.php/programa-campa&#241;as/plan-de-desarrollo-turistico" TargetMode="External"/><Relationship Id="rId9" Type="http://schemas.openxmlformats.org/officeDocument/2006/relationships/hyperlink" Target="https://instagram.com/senatur_py?igshid=15lt8768idwci" TargetMode="External"/><Relationship Id="rId14" Type="http://schemas.openxmlformats.org/officeDocument/2006/relationships/hyperlink" Target="https://transparencia.senac.gov.py/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8"/>
  <sheetViews>
    <sheetView tabSelected="1" view="pageLayout" topLeftCell="A355" zoomScale="75" zoomScaleNormal="80" zoomScaleSheetLayoutView="10" zoomScalePageLayoutView="75" workbookViewId="0">
      <selection activeCell="H46" sqref="H46"/>
    </sheetView>
  </sheetViews>
  <sheetFormatPr baseColWidth="10" defaultColWidth="9.140625" defaultRowHeight="15"/>
  <cols>
    <col min="1" max="1" width="17.140625" customWidth="1"/>
    <col min="2" max="2" width="34.140625" customWidth="1"/>
    <col min="3" max="4" width="21.7109375" customWidth="1"/>
    <col min="5" max="5" width="26.7109375" customWidth="1"/>
    <col min="6" max="6" width="26.140625" customWidth="1"/>
    <col min="7" max="7" width="25.5703125" customWidth="1"/>
    <col min="8" max="8" width="21.28515625" customWidth="1"/>
  </cols>
  <sheetData>
    <row r="1" spans="1:8" ht="23.25">
      <c r="A1" s="89" t="s">
        <v>112</v>
      </c>
      <c r="B1" s="89"/>
      <c r="C1" s="89"/>
      <c r="D1" s="89"/>
      <c r="E1" s="89"/>
      <c r="F1" s="89"/>
      <c r="G1" s="89"/>
      <c r="H1" s="32"/>
    </row>
    <row r="2" spans="1:8" ht="19.5">
      <c r="A2" s="89"/>
      <c r="B2" s="89"/>
      <c r="C2" s="89"/>
      <c r="D2" s="89"/>
      <c r="E2" s="89"/>
      <c r="F2" s="89"/>
      <c r="G2" s="89"/>
      <c r="H2" s="33"/>
    </row>
    <row r="3" spans="1:8" ht="18.75">
      <c r="A3" s="90" t="s">
        <v>0</v>
      </c>
      <c r="B3" s="90"/>
      <c r="C3" s="90"/>
      <c r="D3" s="90"/>
      <c r="E3" s="90"/>
      <c r="F3" s="90"/>
      <c r="G3" s="90"/>
      <c r="H3" s="34"/>
    </row>
    <row r="4" spans="1:8" ht="18.75">
      <c r="A4" s="4" t="s">
        <v>1</v>
      </c>
      <c r="B4" s="4" t="s">
        <v>120</v>
      </c>
      <c r="C4" s="6"/>
      <c r="D4" s="6"/>
      <c r="E4" s="6"/>
      <c r="F4" s="6"/>
      <c r="G4" s="6"/>
      <c r="H4" s="34"/>
    </row>
    <row r="5" spans="1:8" ht="18.75">
      <c r="A5" s="4" t="s">
        <v>121</v>
      </c>
      <c r="B5" s="5"/>
      <c r="C5" s="6"/>
      <c r="D5" s="6"/>
      <c r="E5" s="6"/>
      <c r="F5" s="6"/>
      <c r="G5" s="6"/>
      <c r="H5" s="34"/>
    </row>
    <row r="6" spans="1:8" ht="18.75">
      <c r="A6" s="91" t="s">
        <v>2</v>
      </c>
      <c r="B6" s="91"/>
      <c r="C6" s="91"/>
      <c r="D6" s="91"/>
      <c r="E6" s="91"/>
      <c r="F6" s="91"/>
      <c r="G6" s="91"/>
      <c r="H6" s="34"/>
    </row>
    <row r="7" spans="1:8" ht="15" customHeight="1">
      <c r="A7" s="99" t="s">
        <v>125</v>
      </c>
      <c r="B7" s="100"/>
      <c r="C7" s="100"/>
      <c r="D7" s="100"/>
      <c r="E7" s="100"/>
      <c r="F7" s="100"/>
      <c r="G7" s="100"/>
      <c r="H7" s="35"/>
    </row>
    <row r="8" spans="1:8" ht="15" customHeight="1">
      <c r="A8" s="101"/>
      <c r="B8" s="102"/>
      <c r="C8" s="102"/>
      <c r="D8" s="102"/>
      <c r="E8" s="102"/>
      <c r="F8" s="102"/>
      <c r="G8" s="102"/>
      <c r="H8" s="35"/>
    </row>
    <row r="9" spans="1:8" ht="15" customHeight="1">
      <c r="A9" s="101"/>
      <c r="B9" s="102"/>
      <c r="C9" s="102"/>
      <c r="D9" s="102"/>
      <c r="E9" s="102"/>
      <c r="F9" s="102"/>
      <c r="G9" s="102"/>
      <c r="H9" s="35"/>
    </row>
    <row r="10" spans="1:8" ht="15" customHeight="1">
      <c r="A10" s="101"/>
      <c r="B10" s="102"/>
      <c r="C10" s="102"/>
      <c r="D10" s="102"/>
      <c r="E10" s="102"/>
      <c r="F10" s="102"/>
      <c r="G10" s="102"/>
      <c r="H10" s="35"/>
    </row>
    <row r="11" spans="1:8" ht="15" customHeight="1">
      <c r="A11" s="101"/>
      <c r="B11" s="102"/>
      <c r="C11" s="102"/>
      <c r="D11" s="102"/>
      <c r="E11" s="102"/>
      <c r="F11" s="102"/>
      <c r="G11" s="102"/>
      <c r="H11" s="35"/>
    </row>
    <row r="12" spans="1:8" ht="15" customHeight="1">
      <c r="A12" s="103"/>
      <c r="B12" s="104"/>
      <c r="C12" s="104"/>
      <c r="D12" s="104"/>
      <c r="E12" s="104"/>
      <c r="F12" s="104"/>
      <c r="G12" s="104"/>
      <c r="H12" s="35"/>
    </row>
    <row r="13" spans="1:8" ht="18.75">
      <c r="A13" s="92" t="s">
        <v>3</v>
      </c>
      <c r="B13" s="92"/>
      <c r="C13" s="92"/>
      <c r="D13" s="92"/>
      <c r="E13" s="92"/>
      <c r="F13" s="92"/>
      <c r="G13" s="92"/>
      <c r="H13" s="34"/>
    </row>
    <row r="14" spans="1:8" ht="15" customHeight="1">
      <c r="A14" s="105" t="s">
        <v>126</v>
      </c>
      <c r="B14" s="100"/>
      <c r="C14" s="100"/>
      <c r="D14" s="100"/>
      <c r="E14" s="100"/>
      <c r="F14" s="100"/>
      <c r="G14" s="100"/>
      <c r="H14" s="35"/>
    </row>
    <row r="15" spans="1:8" ht="15" customHeight="1">
      <c r="A15" s="101"/>
      <c r="B15" s="102"/>
      <c r="C15" s="102"/>
      <c r="D15" s="102"/>
      <c r="E15" s="102"/>
      <c r="F15" s="102"/>
      <c r="G15" s="102"/>
      <c r="H15" s="35"/>
    </row>
    <row r="16" spans="1:8" ht="15" customHeight="1">
      <c r="A16" s="101"/>
      <c r="B16" s="102"/>
      <c r="C16" s="102"/>
      <c r="D16" s="102"/>
      <c r="E16" s="102"/>
      <c r="F16" s="102"/>
      <c r="G16" s="102"/>
      <c r="H16" s="35"/>
    </row>
    <row r="17" spans="1:8" ht="15" customHeight="1">
      <c r="A17" s="101"/>
      <c r="B17" s="102"/>
      <c r="C17" s="102"/>
      <c r="D17" s="102"/>
      <c r="E17" s="102"/>
      <c r="F17" s="102"/>
      <c r="G17" s="102"/>
      <c r="H17" s="35"/>
    </row>
    <row r="18" spans="1:8" ht="15" customHeight="1">
      <c r="A18" s="101"/>
      <c r="B18" s="102"/>
      <c r="C18" s="102"/>
      <c r="D18" s="102"/>
      <c r="E18" s="102"/>
      <c r="F18" s="102"/>
      <c r="G18" s="102"/>
      <c r="H18" s="35"/>
    </row>
    <row r="19" spans="1:8" ht="15" customHeight="1">
      <c r="A19" s="103"/>
      <c r="B19" s="104"/>
      <c r="C19" s="104"/>
      <c r="D19" s="104"/>
      <c r="E19" s="104"/>
      <c r="F19" s="104"/>
      <c r="G19" s="104"/>
      <c r="H19" s="35"/>
    </row>
    <row r="20" spans="1:8" ht="15" customHeight="1">
      <c r="A20" s="38"/>
      <c r="B20" s="38"/>
      <c r="C20" s="38"/>
      <c r="D20" s="38"/>
      <c r="E20" s="38"/>
      <c r="F20" s="38"/>
      <c r="G20" s="38"/>
      <c r="H20" s="35"/>
    </row>
    <row r="21" spans="1:8" s="1" customFormat="1" ht="18.75">
      <c r="A21" s="93" t="s">
        <v>100</v>
      </c>
      <c r="B21" s="93"/>
      <c r="C21" s="93"/>
      <c r="D21" s="93"/>
      <c r="E21" s="93"/>
      <c r="F21" s="93"/>
      <c r="G21" s="93"/>
      <c r="H21" s="36"/>
    </row>
    <row r="22" spans="1:8" s="1" customFormat="1" ht="36" customHeight="1">
      <c r="A22" s="94" t="s">
        <v>123</v>
      </c>
      <c r="B22" s="95"/>
      <c r="C22" s="95"/>
      <c r="D22" s="95"/>
      <c r="E22" s="95"/>
      <c r="F22" s="95"/>
      <c r="G22" s="95"/>
      <c r="H22" s="36"/>
    </row>
    <row r="23" spans="1:8" ht="15.75">
      <c r="A23" s="37" t="s">
        <v>4</v>
      </c>
      <c r="B23" s="106" t="s">
        <v>5</v>
      </c>
      <c r="C23" s="107"/>
      <c r="D23" s="108" t="s">
        <v>6</v>
      </c>
      <c r="E23" s="108"/>
      <c r="F23" s="108" t="s">
        <v>7</v>
      </c>
      <c r="G23" s="108"/>
      <c r="H23" s="11"/>
    </row>
    <row r="24" spans="1:8" ht="15.75">
      <c r="A24" s="29">
        <v>1</v>
      </c>
      <c r="B24" s="109" t="s">
        <v>341</v>
      </c>
      <c r="C24" s="109"/>
      <c r="D24" s="98" t="s">
        <v>357</v>
      </c>
      <c r="E24" s="98"/>
      <c r="F24" s="96" t="s">
        <v>371</v>
      </c>
      <c r="G24" s="97"/>
      <c r="H24" s="7"/>
    </row>
    <row r="25" spans="1:8" ht="15.75">
      <c r="A25" s="29">
        <v>2</v>
      </c>
      <c r="B25" s="109" t="s">
        <v>342</v>
      </c>
      <c r="C25" s="109"/>
      <c r="D25" s="98" t="s">
        <v>358</v>
      </c>
      <c r="E25" s="98"/>
      <c r="F25" s="96" t="s">
        <v>372</v>
      </c>
      <c r="G25" s="97"/>
      <c r="H25" s="7"/>
    </row>
    <row r="26" spans="1:8" ht="15.75">
      <c r="A26" s="29">
        <v>3</v>
      </c>
      <c r="B26" s="109" t="s">
        <v>343</v>
      </c>
      <c r="C26" s="109"/>
      <c r="D26" s="98" t="s">
        <v>359</v>
      </c>
      <c r="E26" s="98"/>
      <c r="F26" s="96" t="s">
        <v>373</v>
      </c>
      <c r="G26" s="97"/>
      <c r="H26" s="7"/>
    </row>
    <row r="27" spans="1:8" ht="15.75">
      <c r="A27" s="29">
        <v>4</v>
      </c>
      <c r="B27" s="109" t="s">
        <v>344</v>
      </c>
      <c r="C27" s="109"/>
      <c r="D27" s="98" t="s">
        <v>360</v>
      </c>
      <c r="E27" s="98"/>
      <c r="F27" s="96" t="s">
        <v>374</v>
      </c>
      <c r="G27" s="97"/>
      <c r="H27" s="7"/>
    </row>
    <row r="28" spans="1:8" ht="15.75">
      <c r="A28" s="29">
        <v>5</v>
      </c>
      <c r="B28" s="109" t="s">
        <v>345</v>
      </c>
      <c r="C28" s="109"/>
      <c r="D28" s="98" t="s">
        <v>361</v>
      </c>
      <c r="E28" s="98"/>
      <c r="F28" s="96" t="s">
        <v>375</v>
      </c>
      <c r="G28" s="97"/>
      <c r="H28" s="7"/>
    </row>
    <row r="29" spans="1:8" ht="15.75">
      <c r="A29" s="29">
        <v>6</v>
      </c>
      <c r="B29" s="110" t="s">
        <v>346</v>
      </c>
      <c r="C29" s="111"/>
      <c r="D29" s="98" t="s">
        <v>347</v>
      </c>
      <c r="E29" s="98"/>
      <c r="F29" s="96" t="s">
        <v>376</v>
      </c>
      <c r="G29" s="97"/>
      <c r="H29" s="7"/>
    </row>
    <row r="30" spans="1:8" ht="15.75">
      <c r="A30" s="29">
        <v>7</v>
      </c>
      <c r="B30" s="109" t="s">
        <v>348</v>
      </c>
      <c r="C30" s="109"/>
      <c r="D30" s="98" t="s">
        <v>362</v>
      </c>
      <c r="E30" s="98"/>
      <c r="F30" s="96" t="s">
        <v>377</v>
      </c>
      <c r="G30" s="97"/>
      <c r="H30" s="7"/>
    </row>
    <row r="31" spans="1:8" ht="15.75">
      <c r="A31" s="29">
        <v>8</v>
      </c>
      <c r="B31" s="109" t="s">
        <v>349</v>
      </c>
      <c r="C31" s="109"/>
      <c r="D31" s="98" t="s">
        <v>363</v>
      </c>
      <c r="E31" s="98"/>
      <c r="F31" s="96" t="s">
        <v>378</v>
      </c>
      <c r="G31" s="97"/>
      <c r="H31" s="7"/>
    </row>
    <row r="32" spans="1:8" ht="15.75">
      <c r="A32" s="29">
        <v>9</v>
      </c>
      <c r="B32" s="109" t="s">
        <v>350</v>
      </c>
      <c r="C32" s="109"/>
      <c r="D32" s="98" t="s">
        <v>364</v>
      </c>
      <c r="E32" s="98"/>
      <c r="F32" s="96" t="s">
        <v>379</v>
      </c>
      <c r="G32" s="97"/>
      <c r="H32" s="7"/>
    </row>
    <row r="33" spans="1:8" ht="15.75">
      <c r="A33" s="29">
        <v>10</v>
      </c>
      <c r="B33" s="109" t="s">
        <v>351</v>
      </c>
      <c r="C33" s="109"/>
      <c r="D33" s="98" t="s">
        <v>365</v>
      </c>
      <c r="E33" s="98"/>
      <c r="F33" s="96" t="s">
        <v>380</v>
      </c>
      <c r="G33" s="97"/>
      <c r="H33" s="7"/>
    </row>
    <row r="34" spans="1:8" ht="15.75">
      <c r="A34" s="29">
        <v>11</v>
      </c>
      <c r="B34" s="109" t="s">
        <v>352</v>
      </c>
      <c r="C34" s="109"/>
      <c r="D34" s="98" t="s">
        <v>366</v>
      </c>
      <c r="E34" s="98"/>
      <c r="F34" s="96" t="s">
        <v>381</v>
      </c>
      <c r="G34" s="97"/>
      <c r="H34" s="7"/>
    </row>
    <row r="35" spans="1:8" ht="15.75">
      <c r="A35" s="29">
        <v>12</v>
      </c>
      <c r="B35" s="109" t="s">
        <v>353</v>
      </c>
      <c r="C35" s="109"/>
      <c r="D35" s="98" t="s">
        <v>367</v>
      </c>
      <c r="E35" s="98"/>
      <c r="F35" s="96" t="s">
        <v>382</v>
      </c>
      <c r="G35" s="97"/>
      <c r="H35" s="7"/>
    </row>
    <row r="36" spans="1:8" ht="15.75">
      <c r="A36" s="29">
        <v>13</v>
      </c>
      <c r="B36" s="109" t="s">
        <v>354</v>
      </c>
      <c r="C36" s="109"/>
      <c r="D36" s="98" t="s">
        <v>368</v>
      </c>
      <c r="E36" s="98"/>
      <c r="F36" s="96" t="s">
        <v>383</v>
      </c>
      <c r="G36" s="97"/>
      <c r="H36" s="7"/>
    </row>
    <row r="37" spans="1:8" ht="15.75">
      <c r="A37" s="29">
        <v>14</v>
      </c>
      <c r="B37" s="109" t="s">
        <v>355</v>
      </c>
      <c r="C37" s="109"/>
      <c r="D37" s="98" t="s">
        <v>369</v>
      </c>
      <c r="E37" s="98"/>
      <c r="F37" s="96" t="s">
        <v>384</v>
      </c>
      <c r="G37" s="97"/>
      <c r="H37" s="7"/>
    </row>
    <row r="38" spans="1:8" ht="15.75">
      <c r="A38" s="29">
        <v>15</v>
      </c>
      <c r="B38" s="109" t="s">
        <v>356</v>
      </c>
      <c r="C38" s="109"/>
      <c r="D38" s="98" t="s">
        <v>370</v>
      </c>
      <c r="E38" s="98"/>
      <c r="F38" s="96" t="s">
        <v>385</v>
      </c>
      <c r="G38" s="97"/>
      <c r="H38" s="7"/>
    </row>
    <row r="39" spans="1:8" ht="15.75">
      <c r="A39" s="157" t="s">
        <v>386</v>
      </c>
      <c r="B39" s="157"/>
      <c r="C39" s="157"/>
      <c r="D39" s="157"/>
      <c r="E39" s="132">
        <v>15</v>
      </c>
      <c r="F39" s="132"/>
      <c r="G39" s="132"/>
      <c r="H39" s="7"/>
    </row>
    <row r="40" spans="1:8" ht="15.75" customHeight="1">
      <c r="A40" s="158" t="s">
        <v>86</v>
      </c>
      <c r="B40" s="158"/>
      <c r="C40" s="158"/>
      <c r="D40" s="158"/>
      <c r="E40" s="132">
        <v>6</v>
      </c>
      <c r="F40" s="132"/>
      <c r="G40" s="132"/>
      <c r="H40" s="7"/>
    </row>
    <row r="41" spans="1:8" ht="15.75" customHeight="1">
      <c r="A41" s="158" t="s">
        <v>85</v>
      </c>
      <c r="B41" s="158"/>
      <c r="C41" s="158"/>
      <c r="D41" s="158"/>
      <c r="E41" s="132">
        <v>9</v>
      </c>
      <c r="F41" s="132"/>
      <c r="G41" s="132"/>
      <c r="H41" s="7"/>
    </row>
    <row r="42" spans="1:8" ht="15.75" customHeight="1">
      <c r="A42" s="158" t="s">
        <v>89</v>
      </c>
      <c r="B42" s="158"/>
      <c r="C42" s="158"/>
      <c r="D42" s="158"/>
      <c r="E42" s="132" t="s">
        <v>387</v>
      </c>
      <c r="F42" s="132"/>
      <c r="G42" s="132"/>
      <c r="H42" s="7"/>
    </row>
    <row r="43" spans="1:8" s="28" customFormat="1" ht="15.75">
      <c r="A43" s="27"/>
      <c r="B43" s="27"/>
      <c r="C43" s="27"/>
      <c r="D43" s="27"/>
      <c r="E43" s="27"/>
      <c r="F43" s="27"/>
      <c r="G43" s="27"/>
      <c r="H43" s="27"/>
    </row>
    <row r="44" spans="1:8" ht="18.75">
      <c r="A44" s="117" t="s">
        <v>99</v>
      </c>
      <c r="B44" s="118"/>
      <c r="C44" s="118"/>
      <c r="D44" s="118"/>
      <c r="E44" s="118"/>
      <c r="F44" s="118"/>
      <c r="G44" s="118"/>
      <c r="H44" s="7"/>
    </row>
    <row r="45" spans="1:8" ht="17.25">
      <c r="A45" s="119" t="s">
        <v>8</v>
      </c>
      <c r="B45" s="120"/>
      <c r="C45" s="120"/>
      <c r="D45" s="120"/>
      <c r="E45" s="120"/>
      <c r="F45" s="120"/>
      <c r="G45" s="120"/>
      <c r="H45" s="7"/>
    </row>
    <row r="46" spans="1:8" ht="47.25" customHeight="1">
      <c r="A46" s="112" t="s">
        <v>122</v>
      </c>
      <c r="B46" s="121"/>
      <c r="C46" s="121"/>
      <c r="D46" s="121"/>
      <c r="E46" s="121"/>
      <c r="F46" s="121"/>
      <c r="G46" s="121"/>
      <c r="H46" s="7"/>
    </row>
    <row r="47" spans="1:8" ht="15.75" customHeight="1">
      <c r="A47" s="122" t="s">
        <v>98</v>
      </c>
      <c r="B47" s="122"/>
      <c r="C47" s="122"/>
      <c r="D47" s="122"/>
      <c r="E47" s="122"/>
      <c r="F47" s="122"/>
      <c r="G47" s="122"/>
      <c r="H47" s="7"/>
    </row>
    <row r="48" spans="1:8" ht="26.25" customHeight="1">
      <c r="A48" s="112" t="s">
        <v>122</v>
      </c>
      <c r="B48" s="113"/>
      <c r="C48" s="113"/>
      <c r="D48" s="113"/>
      <c r="E48" s="113"/>
      <c r="F48" s="113"/>
      <c r="G48" s="113"/>
      <c r="H48" s="7"/>
    </row>
    <row r="49" spans="1:8" ht="31.5">
      <c r="A49" s="30" t="s">
        <v>9</v>
      </c>
      <c r="B49" s="114" t="s">
        <v>104</v>
      </c>
      <c r="C49" s="115"/>
      <c r="D49" s="30" t="s">
        <v>10</v>
      </c>
      <c r="E49" s="123" t="s">
        <v>11</v>
      </c>
      <c r="F49" s="124"/>
      <c r="G49" s="40" t="s">
        <v>12</v>
      </c>
      <c r="H49" s="7"/>
    </row>
    <row r="50" spans="1:8" ht="110.25">
      <c r="A50" s="14" t="s">
        <v>255</v>
      </c>
      <c r="B50" s="116" t="s">
        <v>256</v>
      </c>
      <c r="C50" s="83"/>
      <c r="D50" s="163" t="s">
        <v>257</v>
      </c>
      <c r="E50" s="125" t="s">
        <v>258</v>
      </c>
      <c r="F50" s="126"/>
      <c r="G50" s="60" t="s">
        <v>259</v>
      </c>
      <c r="H50" s="7"/>
    </row>
    <row r="51" spans="1:8" ht="157.5">
      <c r="A51" s="50" t="s">
        <v>260</v>
      </c>
      <c r="B51" s="116" t="s">
        <v>261</v>
      </c>
      <c r="C51" s="83"/>
      <c r="D51" s="164"/>
      <c r="E51" s="125" t="s">
        <v>262</v>
      </c>
      <c r="F51" s="126"/>
      <c r="G51" s="60" t="s">
        <v>263</v>
      </c>
      <c r="H51" s="7"/>
    </row>
    <row r="52" spans="1:8" ht="78.75" customHeight="1">
      <c r="A52" s="79" t="s">
        <v>124</v>
      </c>
      <c r="B52" s="79"/>
      <c r="C52" s="79"/>
      <c r="D52" s="79"/>
      <c r="E52" s="79"/>
      <c r="F52" s="79"/>
      <c r="G52" s="79"/>
      <c r="H52" s="7"/>
    </row>
    <row r="53" spans="1:8" s="28" customFormat="1" ht="15.75">
      <c r="A53" s="27"/>
      <c r="B53" s="27"/>
      <c r="C53" s="27"/>
      <c r="D53" s="27"/>
      <c r="E53" s="27"/>
      <c r="F53" s="27"/>
      <c r="G53" s="27"/>
      <c r="H53" s="27"/>
    </row>
    <row r="54" spans="1:8" ht="18.75">
      <c r="A54" s="88" t="s">
        <v>101</v>
      </c>
      <c r="B54" s="88"/>
      <c r="C54" s="88"/>
      <c r="D54" s="88"/>
      <c r="E54" s="88"/>
      <c r="F54" s="88"/>
      <c r="G54" s="88"/>
      <c r="H54" s="7"/>
    </row>
    <row r="55" spans="1:8" ht="17.25">
      <c r="A55" s="84" t="s">
        <v>13</v>
      </c>
      <c r="B55" s="84"/>
      <c r="C55" s="84"/>
      <c r="D55" s="84"/>
      <c r="E55" s="84"/>
      <c r="F55" s="84"/>
      <c r="G55" s="84"/>
      <c r="H55" s="7"/>
    </row>
    <row r="56" spans="1:8" ht="15.75">
      <c r="A56" s="13" t="s">
        <v>14</v>
      </c>
      <c r="B56" s="81" t="s">
        <v>87</v>
      </c>
      <c r="C56" s="82"/>
      <c r="D56" s="83"/>
      <c r="E56" s="85" t="s">
        <v>106</v>
      </c>
      <c r="F56" s="86"/>
      <c r="G56" s="86"/>
      <c r="H56" s="7"/>
    </row>
    <row r="57" spans="1:8" ht="15.75">
      <c r="A57" s="14" t="s">
        <v>16</v>
      </c>
      <c r="B57" s="81" t="s">
        <v>321</v>
      </c>
      <c r="C57" s="82"/>
      <c r="D57" s="83"/>
      <c r="E57" s="87" t="s">
        <v>323</v>
      </c>
      <c r="F57" s="76"/>
      <c r="G57" s="76"/>
      <c r="H57" s="7"/>
    </row>
    <row r="58" spans="1:8" ht="15.75" customHeight="1">
      <c r="A58" s="14" t="s">
        <v>17</v>
      </c>
      <c r="B58" s="81" t="s">
        <v>322</v>
      </c>
      <c r="C58" s="82"/>
      <c r="D58" s="83"/>
      <c r="E58" s="76" t="s">
        <v>324</v>
      </c>
      <c r="F58" s="76"/>
      <c r="G58" s="76"/>
      <c r="H58" s="7"/>
    </row>
    <row r="59" spans="1:8" ht="15.75">
      <c r="A59" s="14" t="s">
        <v>18</v>
      </c>
      <c r="B59" s="81" t="s">
        <v>322</v>
      </c>
      <c r="C59" s="82"/>
      <c r="D59" s="83"/>
      <c r="E59" s="76" t="s">
        <v>324</v>
      </c>
      <c r="F59" s="76"/>
      <c r="G59" s="76"/>
      <c r="H59" s="7"/>
    </row>
    <row r="60" spans="1:8" ht="15.75">
      <c r="A60" s="14" t="s">
        <v>19</v>
      </c>
      <c r="B60" s="81"/>
      <c r="C60" s="82"/>
      <c r="D60" s="83"/>
      <c r="E60" s="76"/>
      <c r="F60" s="76"/>
      <c r="G60" s="76"/>
      <c r="H60" s="7"/>
    </row>
    <row r="61" spans="1:8" ht="15.75">
      <c r="A61" s="14" t="s">
        <v>25</v>
      </c>
      <c r="B61" s="81"/>
      <c r="C61" s="82"/>
      <c r="D61" s="83"/>
      <c r="E61" s="76"/>
      <c r="F61" s="76"/>
      <c r="G61" s="76"/>
      <c r="H61" s="7"/>
    </row>
    <row r="62" spans="1:8" ht="15.75">
      <c r="A62" s="14" t="s">
        <v>26</v>
      </c>
      <c r="B62" s="81"/>
      <c r="C62" s="82"/>
      <c r="D62" s="83"/>
      <c r="E62" s="76"/>
      <c r="F62" s="76"/>
      <c r="G62" s="76"/>
      <c r="H62" s="7"/>
    </row>
    <row r="63" spans="1:8" ht="15.75">
      <c r="A63" s="14" t="s">
        <v>91</v>
      </c>
      <c r="B63" s="81"/>
      <c r="C63" s="82"/>
      <c r="D63" s="83"/>
      <c r="E63" s="76"/>
      <c r="F63" s="76"/>
      <c r="G63" s="76"/>
      <c r="H63" s="7"/>
    </row>
    <row r="64" spans="1:8" ht="15.75">
      <c r="A64" s="14" t="s">
        <v>92</v>
      </c>
      <c r="B64" s="81"/>
      <c r="C64" s="82"/>
      <c r="D64" s="83"/>
      <c r="E64" s="76"/>
      <c r="F64" s="76"/>
      <c r="G64" s="76"/>
      <c r="H64" s="7"/>
    </row>
    <row r="65" spans="1:8" ht="15.75">
      <c r="A65" s="14" t="s">
        <v>93</v>
      </c>
      <c r="B65" s="81"/>
      <c r="C65" s="82"/>
      <c r="D65" s="83"/>
      <c r="E65" s="76"/>
      <c r="F65" s="76"/>
      <c r="G65" s="76"/>
      <c r="H65" s="7"/>
    </row>
    <row r="66" spans="1:8" ht="15.75">
      <c r="A66" s="14" t="s">
        <v>94</v>
      </c>
      <c r="B66" s="81"/>
      <c r="C66" s="82"/>
      <c r="D66" s="83"/>
      <c r="E66" s="76"/>
      <c r="F66" s="76"/>
      <c r="G66" s="76"/>
      <c r="H66" s="7"/>
    </row>
    <row r="67" spans="1:8" ht="15.75">
      <c r="A67" s="14" t="s">
        <v>95</v>
      </c>
      <c r="B67" s="81"/>
      <c r="C67" s="82"/>
      <c r="D67" s="83"/>
      <c r="E67" s="76"/>
      <c r="F67" s="76"/>
      <c r="G67" s="76"/>
      <c r="H67" s="7"/>
    </row>
    <row r="68" spans="1:8" ht="15.75">
      <c r="A68" s="14" t="s">
        <v>96</v>
      </c>
      <c r="B68" s="81"/>
      <c r="C68" s="82"/>
      <c r="D68" s="83"/>
      <c r="E68" s="76"/>
      <c r="F68" s="76"/>
      <c r="G68" s="76"/>
      <c r="H68" s="7"/>
    </row>
    <row r="69" spans="1:8" ht="45.75" customHeight="1">
      <c r="A69" s="132" t="s">
        <v>119</v>
      </c>
      <c r="B69" s="77"/>
      <c r="C69" s="77"/>
      <c r="D69" s="77"/>
      <c r="E69" s="77"/>
      <c r="F69" s="77"/>
      <c r="G69" s="77"/>
      <c r="H69" s="7"/>
    </row>
    <row r="70" spans="1:8" s="28" customFormat="1" ht="15.75">
      <c r="A70" s="47"/>
      <c r="B70" s="26"/>
      <c r="C70" s="26"/>
      <c r="D70" s="26"/>
      <c r="E70" s="26"/>
      <c r="F70" s="26"/>
      <c r="G70" s="26"/>
      <c r="H70" s="27"/>
    </row>
    <row r="71" spans="1:8" ht="17.25">
      <c r="A71" s="84" t="s">
        <v>20</v>
      </c>
      <c r="B71" s="84"/>
      <c r="C71" s="84"/>
      <c r="D71" s="84"/>
      <c r="E71" s="84"/>
      <c r="F71" s="84"/>
      <c r="G71" s="84"/>
      <c r="H71" s="7"/>
    </row>
    <row r="72" spans="1:8" ht="15.75">
      <c r="A72" s="13" t="s">
        <v>14</v>
      </c>
      <c r="B72" s="76" t="s">
        <v>15</v>
      </c>
      <c r="C72" s="76"/>
      <c r="D72" s="76"/>
      <c r="E72" s="77" t="s">
        <v>105</v>
      </c>
      <c r="F72" s="77"/>
      <c r="G72" s="77"/>
      <c r="H72" s="7"/>
    </row>
    <row r="73" spans="1:8" ht="15.75">
      <c r="A73" s="14" t="s">
        <v>16</v>
      </c>
      <c r="B73" s="78">
        <v>1</v>
      </c>
      <c r="C73" s="79"/>
      <c r="D73" s="79"/>
      <c r="E73" s="80" t="s">
        <v>389</v>
      </c>
      <c r="F73" s="79"/>
      <c r="G73" s="79"/>
      <c r="H73" s="7"/>
    </row>
    <row r="74" spans="1:8" ht="15.75">
      <c r="A74" s="14" t="s">
        <v>17</v>
      </c>
      <c r="B74" s="79" t="s">
        <v>388</v>
      </c>
      <c r="C74" s="79"/>
      <c r="D74" s="79"/>
      <c r="E74" s="79" t="s">
        <v>390</v>
      </c>
      <c r="F74" s="79"/>
      <c r="G74" s="79"/>
      <c r="H74" s="7"/>
    </row>
    <row r="75" spans="1:8" ht="15.75">
      <c r="A75" s="14" t="s">
        <v>18</v>
      </c>
      <c r="B75" s="79" t="s">
        <v>388</v>
      </c>
      <c r="C75" s="79"/>
      <c r="D75" s="79"/>
      <c r="E75" s="79" t="s">
        <v>390</v>
      </c>
      <c r="F75" s="79"/>
      <c r="G75" s="79"/>
      <c r="H75" s="7"/>
    </row>
    <row r="76" spans="1:8" ht="15.75">
      <c r="A76" s="14" t="s">
        <v>19</v>
      </c>
      <c r="B76" s="76"/>
      <c r="C76" s="76"/>
      <c r="D76" s="76"/>
      <c r="E76" s="76"/>
      <c r="F76" s="76"/>
      <c r="G76" s="76"/>
      <c r="H76" s="7"/>
    </row>
    <row r="77" spans="1:8" ht="15.75">
      <c r="A77" s="14" t="s">
        <v>25</v>
      </c>
      <c r="B77" s="76"/>
      <c r="C77" s="76"/>
      <c r="D77" s="76"/>
      <c r="E77" s="76"/>
      <c r="F77" s="76"/>
      <c r="G77" s="76"/>
      <c r="H77" s="7"/>
    </row>
    <row r="78" spans="1:8" ht="15.75">
      <c r="A78" s="14" t="s">
        <v>26</v>
      </c>
      <c r="B78" s="76"/>
      <c r="C78" s="76"/>
      <c r="D78" s="76"/>
      <c r="E78" s="76"/>
      <c r="F78" s="76"/>
      <c r="G78" s="76"/>
      <c r="H78" s="7"/>
    </row>
    <row r="79" spans="1:8" ht="15.75">
      <c r="A79" s="14" t="s">
        <v>91</v>
      </c>
      <c r="B79" s="76"/>
      <c r="C79" s="76"/>
      <c r="D79" s="76"/>
      <c r="E79" s="76"/>
      <c r="F79" s="76"/>
      <c r="G79" s="76"/>
      <c r="H79" s="7"/>
    </row>
    <row r="80" spans="1:8" ht="15.75">
      <c r="A80" s="14" t="s">
        <v>92</v>
      </c>
      <c r="B80" s="76"/>
      <c r="C80" s="76"/>
      <c r="D80" s="76"/>
      <c r="E80" s="76"/>
      <c r="F80" s="76"/>
      <c r="G80" s="76"/>
      <c r="H80" s="7"/>
    </row>
    <row r="81" spans="1:8" ht="15.75">
      <c r="A81" s="14" t="s">
        <v>97</v>
      </c>
      <c r="B81" s="76"/>
      <c r="C81" s="76"/>
      <c r="D81" s="76"/>
      <c r="E81" s="76"/>
      <c r="F81" s="76"/>
      <c r="G81" s="76"/>
      <c r="H81" s="7"/>
    </row>
    <row r="82" spans="1:8" ht="15.75">
      <c r="A82" s="14" t="s">
        <v>94</v>
      </c>
      <c r="B82" s="76"/>
      <c r="C82" s="76"/>
      <c r="D82" s="76"/>
      <c r="E82" s="76"/>
      <c r="F82" s="76"/>
      <c r="G82" s="76"/>
      <c r="H82" s="7"/>
    </row>
    <row r="83" spans="1:8" ht="15.75">
      <c r="A83" s="14" t="s">
        <v>95</v>
      </c>
      <c r="B83" s="76"/>
      <c r="C83" s="76"/>
      <c r="D83" s="76"/>
      <c r="E83" s="76"/>
      <c r="F83" s="76"/>
      <c r="G83" s="76"/>
      <c r="H83" s="7"/>
    </row>
    <row r="84" spans="1:8" ht="15.75">
      <c r="A84" s="14" t="s">
        <v>96</v>
      </c>
      <c r="B84" s="76"/>
      <c r="C84" s="76"/>
      <c r="D84" s="76"/>
      <c r="E84" s="76"/>
      <c r="F84" s="76"/>
      <c r="G84" s="76"/>
      <c r="H84" s="7"/>
    </row>
    <row r="85" spans="1:8" ht="48" customHeight="1">
      <c r="A85" s="132" t="s">
        <v>119</v>
      </c>
      <c r="B85" s="77"/>
      <c r="C85" s="77"/>
      <c r="D85" s="77"/>
      <c r="E85" s="77"/>
      <c r="F85" s="77"/>
      <c r="G85" s="77"/>
      <c r="H85" s="7"/>
    </row>
    <row r="86" spans="1:8" ht="15.75">
      <c r="A86" s="7"/>
      <c r="B86" s="7"/>
      <c r="C86" s="7"/>
      <c r="D86" s="7"/>
      <c r="E86" s="7"/>
      <c r="F86" s="7"/>
      <c r="G86" s="7"/>
      <c r="H86" s="7"/>
    </row>
    <row r="87" spans="1:8" ht="17.25">
      <c r="A87" s="127" t="s">
        <v>21</v>
      </c>
      <c r="B87" s="127"/>
      <c r="C87" s="127"/>
      <c r="D87" s="127"/>
      <c r="E87" s="127"/>
      <c r="F87" s="127"/>
      <c r="G87" s="127"/>
      <c r="H87" s="7"/>
    </row>
    <row r="88" spans="1:8" ht="15.75">
      <c r="A88" s="17" t="s">
        <v>14</v>
      </c>
      <c r="B88" s="8" t="s">
        <v>22</v>
      </c>
      <c r="C88" s="77" t="s">
        <v>23</v>
      </c>
      <c r="D88" s="77"/>
      <c r="E88" s="77" t="s">
        <v>24</v>
      </c>
      <c r="F88" s="77"/>
      <c r="G88" s="8" t="s">
        <v>107</v>
      </c>
      <c r="H88" s="7"/>
    </row>
    <row r="89" spans="1:8" ht="60">
      <c r="A89" s="18" t="s">
        <v>16</v>
      </c>
      <c r="B89" s="48">
        <v>1</v>
      </c>
      <c r="C89" s="128" t="s">
        <v>391</v>
      </c>
      <c r="D89" s="129"/>
      <c r="E89" s="77" t="s">
        <v>243</v>
      </c>
      <c r="F89" s="77"/>
      <c r="G89" s="70" t="s">
        <v>392</v>
      </c>
      <c r="H89" s="7"/>
    </row>
    <row r="90" spans="1:8" ht="15.75">
      <c r="A90" s="18" t="s">
        <v>17</v>
      </c>
      <c r="B90" s="48" t="s">
        <v>243</v>
      </c>
      <c r="C90" s="128" t="s">
        <v>243</v>
      </c>
      <c r="D90" s="129"/>
      <c r="E90" s="77" t="s">
        <v>243</v>
      </c>
      <c r="F90" s="77"/>
      <c r="G90" s="52" t="s">
        <v>243</v>
      </c>
      <c r="H90" s="7"/>
    </row>
    <row r="91" spans="1:8" ht="60">
      <c r="A91" s="18" t="s">
        <v>18</v>
      </c>
      <c r="B91" s="48">
        <v>3</v>
      </c>
      <c r="C91" s="128" t="s">
        <v>391</v>
      </c>
      <c r="D91" s="129"/>
      <c r="E91" s="77" t="s">
        <v>243</v>
      </c>
      <c r="F91" s="77"/>
      <c r="G91" s="70" t="s">
        <v>392</v>
      </c>
      <c r="H91" s="7"/>
    </row>
    <row r="92" spans="1:8" ht="15.75">
      <c r="A92" s="18" t="s">
        <v>19</v>
      </c>
      <c r="B92" s="8"/>
      <c r="C92" s="130"/>
      <c r="D92" s="131"/>
      <c r="E92" s="77"/>
      <c r="F92" s="77"/>
      <c r="G92" s="9"/>
      <c r="H92" s="7"/>
    </row>
    <row r="93" spans="1:8" ht="15.75">
      <c r="A93" s="18" t="s">
        <v>25</v>
      </c>
      <c r="B93" s="8"/>
      <c r="C93" s="130"/>
      <c r="D93" s="131"/>
      <c r="E93" s="77"/>
      <c r="F93" s="77"/>
      <c r="G93" s="9"/>
      <c r="H93" s="7"/>
    </row>
    <row r="94" spans="1:8" ht="15.75">
      <c r="A94" s="18" t="s">
        <v>26</v>
      </c>
      <c r="B94" s="8"/>
      <c r="C94" s="130"/>
      <c r="D94" s="131"/>
      <c r="E94" s="77"/>
      <c r="F94" s="77"/>
      <c r="G94" s="9"/>
      <c r="H94" s="7"/>
    </row>
    <row r="95" spans="1:8" ht="15.75">
      <c r="A95" s="18" t="s">
        <v>91</v>
      </c>
      <c r="B95" s="9"/>
      <c r="C95" s="130"/>
      <c r="D95" s="131"/>
      <c r="E95" s="77"/>
      <c r="F95" s="77"/>
      <c r="G95" s="9"/>
      <c r="H95" s="7"/>
    </row>
    <row r="96" spans="1:8" ht="15.75">
      <c r="A96" s="18" t="s">
        <v>92</v>
      </c>
      <c r="B96" s="9"/>
      <c r="C96" s="130"/>
      <c r="D96" s="131"/>
      <c r="E96" s="77"/>
      <c r="F96" s="77"/>
      <c r="G96" s="9"/>
      <c r="H96" s="7"/>
    </row>
    <row r="97" spans="1:15" ht="15.75">
      <c r="A97" s="18" t="s">
        <v>97</v>
      </c>
      <c r="B97" s="9"/>
      <c r="C97" s="130"/>
      <c r="D97" s="131"/>
      <c r="E97" s="77"/>
      <c r="F97" s="77"/>
      <c r="G97" s="9"/>
      <c r="H97" s="7"/>
    </row>
    <row r="98" spans="1:15" ht="15.75">
      <c r="A98" s="18" t="s">
        <v>94</v>
      </c>
      <c r="B98" s="9"/>
      <c r="C98" s="130"/>
      <c r="D98" s="131"/>
      <c r="E98" s="77"/>
      <c r="F98" s="77"/>
      <c r="G98" s="9"/>
      <c r="H98" s="7"/>
    </row>
    <row r="99" spans="1:15" ht="15.75">
      <c r="A99" s="18" t="s">
        <v>95</v>
      </c>
      <c r="B99" s="9"/>
      <c r="C99" s="130"/>
      <c r="D99" s="131"/>
      <c r="E99" s="77"/>
      <c r="F99" s="77"/>
      <c r="G99" s="9"/>
      <c r="H99" s="7"/>
    </row>
    <row r="100" spans="1:15" ht="15.75">
      <c r="A100" s="18" t="s">
        <v>96</v>
      </c>
      <c r="B100" s="9"/>
      <c r="C100" s="130"/>
      <c r="D100" s="131"/>
      <c r="E100" s="77"/>
      <c r="F100" s="77"/>
      <c r="G100" s="9"/>
      <c r="H100" s="7"/>
    </row>
    <row r="101" spans="1:15" ht="47.25" customHeight="1">
      <c r="A101" s="132" t="s">
        <v>119</v>
      </c>
      <c r="B101" s="77"/>
      <c r="C101" s="77"/>
      <c r="D101" s="77"/>
      <c r="E101" s="77"/>
      <c r="F101" s="77"/>
      <c r="G101" s="77"/>
      <c r="H101" s="7"/>
    </row>
    <row r="102" spans="1:15" s="28" customFormat="1" ht="15.75">
      <c r="A102" s="47"/>
      <c r="B102" s="26"/>
      <c r="C102" s="26"/>
      <c r="D102" s="26"/>
      <c r="E102" s="26"/>
      <c r="F102" s="26"/>
      <c r="G102" s="26"/>
      <c r="H102" s="27"/>
    </row>
    <row r="103" spans="1:15" ht="17.25">
      <c r="A103" s="134" t="s">
        <v>113</v>
      </c>
      <c r="B103" s="134"/>
      <c r="C103" s="134"/>
      <c r="D103" s="134"/>
      <c r="E103" s="134"/>
      <c r="F103" s="134"/>
      <c r="G103" s="134"/>
      <c r="H103" s="11"/>
    </row>
    <row r="104" spans="1:15" ht="15.75">
      <c r="A104" s="8" t="s">
        <v>28</v>
      </c>
      <c r="B104" s="8" t="s">
        <v>29</v>
      </c>
      <c r="C104" s="8" t="s">
        <v>30</v>
      </c>
      <c r="D104" s="8" t="s">
        <v>31</v>
      </c>
      <c r="E104" s="8" t="s">
        <v>32</v>
      </c>
      <c r="F104" s="8" t="s">
        <v>33</v>
      </c>
      <c r="G104" s="8" t="s">
        <v>34</v>
      </c>
    </row>
    <row r="105" spans="1:15" ht="362.25">
      <c r="A105" s="60" t="s">
        <v>264</v>
      </c>
      <c r="B105" s="60" t="s">
        <v>265</v>
      </c>
      <c r="C105" s="60" t="s">
        <v>266</v>
      </c>
      <c r="D105" s="60" t="s">
        <v>267</v>
      </c>
      <c r="E105" s="60" t="s">
        <v>268</v>
      </c>
      <c r="F105" s="60">
        <v>0.3</v>
      </c>
      <c r="G105" s="60" t="s">
        <v>269</v>
      </c>
    </row>
    <row r="106" spans="1:15" ht="15.75">
      <c r="A106" s="9"/>
      <c r="B106" s="9"/>
      <c r="C106" s="9"/>
      <c r="D106" s="9"/>
      <c r="E106" s="9"/>
      <c r="F106" s="9"/>
      <c r="G106" s="9"/>
    </row>
    <row r="107" spans="1:15" ht="46.5" customHeight="1">
      <c r="A107" s="132" t="s">
        <v>119</v>
      </c>
      <c r="B107" s="77"/>
      <c r="C107" s="77"/>
      <c r="D107" s="77"/>
      <c r="E107" s="77"/>
      <c r="F107" s="77"/>
      <c r="G107" s="77"/>
      <c r="H107" s="7"/>
      <c r="I107" s="7"/>
      <c r="J107" s="7"/>
      <c r="K107" s="7"/>
      <c r="L107" s="7"/>
      <c r="M107" s="7"/>
      <c r="N107" s="7"/>
      <c r="O107" s="7"/>
    </row>
    <row r="108" spans="1:15" ht="15.75">
      <c r="A108" s="45"/>
      <c r="B108" s="45"/>
      <c r="C108" s="45"/>
      <c r="D108" s="45"/>
      <c r="E108" s="45"/>
      <c r="F108" s="45"/>
      <c r="G108" s="45"/>
      <c r="H108" s="7"/>
      <c r="I108" s="7"/>
      <c r="J108" s="7"/>
      <c r="K108" s="7"/>
      <c r="L108" s="7"/>
      <c r="M108" s="7"/>
      <c r="N108" s="7"/>
      <c r="O108" s="7"/>
    </row>
    <row r="109" spans="1:15" ht="17.25">
      <c r="A109" s="133" t="s">
        <v>88</v>
      </c>
      <c r="B109" s="133"/>
      <c r="C109" s="133"/>
      <c r="D109" s="133"/>
      <c r="E109" s="133"/>
      <c r="F109" s="133"/>
      <c r="G109" s="133"/>
      <c r="H109" s="7"/>
    </row>
    <row r="110" spans="1:15" ht="15.75">
      <c r="A110" s="135" t="s">
        <v>28</v>
      </c>
      <c r="B110" s="135"/>
      <c r="C110" s="41" t="s">
        <v>35</v>
      </c>
      <c r="D110" s="41" t="s">
        <v>36</v>
      </c>
      <c r="E110" s="41" t="s">
        <v>37</v>
      </c>
      <c r="F110" s="136" t="s">
        <v>38</v>
      </c>
      <c r="G110" s="137"/>
    </row>
    <row r="111" spans="1:15" ht="15.75">
      <c r="A111" s="128"/>
      <c r="B111" s="129"/>
      <c r="C111" s="9"/>
      <c r="D111" s="9"/>
      <c r="E111" s="9"/>
      <c r="F111" s="132"/>
      <c r="G111" s="132"/>
    </row>
    <row r="112" spans="1:15" ht="15.75">
      <c r="A112" s="128"/>
      <c r="B112" s="129"/>
      <c r="C112" s="9"/>
      <c r="D112" s="9"/>
      <c r="E112" s="9"/>
      <c r="F112" s="132"/>
      <c r="G112" s="132"/>
    </row>
    <row r="113" spans="1:8" ht="15.75">
      <c r="A113" s="128"/>
      <c r="B113" s="129"/>
      <c r="C113" s="9"/>
      <c r="D113" s="9"/>
      <c r="E113" s="9"/>
      <c r="F113" s="132"/>
      <c r="G113" s="132"/>
    </row>
    <row r="114" spans="1:8" ht="15.75">
      <c r="A114" s="128"/>
      <c r="B114" s="129"/>
      <c r="C114" s="9"/>
      <c r="D114" s="9"/>
      <c r="E114" s="9"/>
      <c r="F114" s="128"/>
      <c r="G114" s="129"/>
    </row>
    <row r="115" spans="1:8" ht="45" customHeight="1">
      <c r="A115" s="132" t="s">
        <v>114</v>
      </c>
      <c r="B115" s="77"/>
      <c r="C115" s="77"/>
      <c r="D115" s="77"/>
      <c r="E115" s="77"/>
      <c r="F115" s="77"/>
      <c r="G115" s="77"/>
      <c r="H115" s="7"/>
    </row>
    <row r="116" spans="1:8" s="28" customFormat="1" ht="15.75">
      <c r="A116" s="26"/>
      <c r="B116" s="26"/>
      <c r="C116" s="26"/>
      <c r="D116" s="26"/>
      <c r="E116" s="26"/>
      <c r="F116" s="26"/>
      <c r="G116" s="27"/>
      <c r="H116" s="27"/>
    </row>
    <row r="117" spans="1:8" ht="17.25">
      <c r="A117" s="134" t="s">
        <v>39</v>
      </c>
      <c r="B117" s="134"/>
      <c r="C117" s="134"/>
      <c r="D117" s="134"/>
      <c r="E117" s="134"/>
      <c r="F117" s="134"/>
      <c r="G117" s="134"/>
      <c r="H117" s="11"/>
    </row>
    <row r="118" spans="1:8" ht="31.5">
      <c r="A118" s="8" t="s">
        <v>28</v>
      </c>
      <c r="B118" s="8" t="s">
        <v>29</v>
      </c>
      <c r="C118" s="8" t="s">
        <v>30</v>
      </c>
      <c r="D118" s="8" t="s">
        <v>31</v>
      </c>
      <c r="E118" s="8" t="s">
        <v>33</v>
      </c>
      <c r="F118" s="8" t="s">
        <v>40</v>
      </c>
      <c r="G118" s="19" t="s">
        <v>41</v>
      </c>
    </row>
    <row r="119" spans="1:8" ht="105">
      <c r="A119" s="165" t="s">
        <v>270</v>
      </c>
      <c r="B119" s="61" t="s">
        <v>271</v>
      </c>
      <c r="C119" s="167">
        <v>40</v>
      </c>
      <c r="D119" s="167">
        <v>369</v>
      </c>
      <c r="E119" s="169">
        <v>0.25</v>
      </c>
      <c r="F119" s="167">
        <v>10</v>
      </c>
      <c r="G119" s="62" t="s">
        <v>272</v>
      </c>
    </row>
    <row r="120" spans="1:8" ht="51">
      <c r="A120" s="166"/>
      <c r="B120" s="61" t="s">
        <v>273</v>
      </c>
      <c r="C120" s="168"/>
      <c r="D120" s="168"/>
      <c r="E120" s="170"/>
      <c r="F120" s="168"/>
      <c r="G120" s="63" t="s">
        <v>274</v>
      </c>
    </row>
    <row r="121" spans="1:8" ht="48" customHeight="1">
      <c r="A121" s="132" t="s">
        <v>118</v>
      </c>
      <c r="B121" s="77"/>
      <c r="C121" s="77"/>
      <c r="D121" s="77"/>
      <c r="E121" s="77"/>
      <c r="F121" s="77"/>
      <c r="G121" s="77"/>
      <c r="H121" s="7"/>
    </row>
    <row r="122" spans="1:8" s="46" customFormat="1" ht="15.75">
      <c r="A122" s="26"/>
      <c r="B122" s="26"/>
      <c r="C122" s="26"/>
      <c r="D122" s="26"/>
      <c r="E122" s="26"/>
      <c r="F122" s="26"/>
      <c r="G122" s="26"/>
      <c r="H122" s="31"/>
    </row>
    <row r="123" spans="1:8" ht="17.25">
      <c r="A123" s="133" t="s">
        <v>42</v>
      </c>
      <c r="B123" s="133"/>
      <c r="C123" s="133"/>
      <c r="D123" s="133"/>
      <c r="E123" s="133"/>
      <c r="F123" s="133"/>
      <c r="G123" s="133"/>
      <c r="H123" s="7"/>
    </row>
    <row r="124" spans="1:8" ht="31.5">
      <c r="A124" s="8" t="s">
        <v>43</v>
      </c>
      <c r="B124" s="8" t="s">
        <v>44</v>
      </c>
      <c r="C124" s="3" t="s">
        <v>109</v>
      </c>
      <c r="D124" s="8" t="s">
        <v>45</v>
      </c>
      <c r="E124" s="25" t="s">
        <v>46</v>
      </c>
      <c r="F124" s="19" t="s">
        <v>47</v>
      </c>
      <c r="G124" s="8" t="s">
        <v>48</v>
      </c>
      <c r="H124" s="7"/>
    </row>
    <row r="125" spans="1:8" ht="78.75">
      <c r="A125" s="52">
        <v>407897</v>
      </c>
      <c r="B125" s="60" t="s">
        <v>405</v>
      </c>
      <c r="C125" s="48" t="s">
        <v>406</v>
      </c>
      <c r="D125" s="72">
        <v>50000000</v>
      </c>
      <c r="E125" s="48" t="s">
        <v>406</v>
      </c>
      <c r="F125" s="48" t="s">
        <v>406</v>
      </c>
      <c r="G125" s="60" t="s">
        <v>407</v>
      </c>
      <c r="H125" s="7"/>
    </row>
    <row r="126" spans="1:8" ht="78.75">
      <c r="A126" s="48">
        <v>407893</v>
      </c>
      <c r="B126" s="60" t="s">
        <v>408</v>
      </c>
      <c r="C126" s="48" t="s">
        <v>409</v>
      </c>
      <c r="D126" s="72">
        <v>120000000</v>
      </c>
      <c r="E126" s="48" t="s">
        <v>409</v>
      </c>
      <c r="F126" s="48" t="s">
        <v>409</v>
      </c>
      <c r="G126" s="60" t="s">
        <v>410</v>
      </c>
      <c r="H126" s="7"/>
    </row>
    <row r="127" spans="1:8" ht="126">
      <c r="A127" s="48">
        <v>407882</v>
      </c>
      <c r="B127" s="73" t="s">
        <v>411</v>
      </c>
      <c r="C127" s="48" t="s">
        <v>409</v>
      </c>
      <c r="D127" s="72">
        <v>15000000</v>
      </c>
      <c r="E127" s="48" t="s">
        <v>409</v>
      </c>
      <c r="F127" s="48" t="s">
        <v>409</v>
      </c>
      <c r="G127" s="60" t="s">
        <v>412</v>
      </c>
      <c r="H127" s="7"/>
    </row>
    <row r="128" spans="1:8" ht="110.25">
      <c r="A128" s="48">
        <v>407887</v>
      </c>
      <c r="B128" s="73" t="s">
        <v>413</v>
      </c>
      <c r="C128" s="48" t="s">
        <v>409</v>
      </c>
      <c r="D128" s="72">
        <v>144000000</v>
      </c>
      <c r="E128" s="48" t="s">
        <v>409</v>
      </c>
      <c r="F128" s="48" t="s">
        <v>409</v>
      </c>
      <c r="G128" s="60" t="s">
        <v>414</v>
      </c>
      <c r="H128" s="7"/>
    </row>
    <row r="129" spans="1:8" ht="110.25">
      <c r="A129" s="48">
        <v>407877</v>
      </c>
      <c r="B129" s="73" t="s">
        <v>415</v>
      </c>
      <c r="C129" s="48" t="s">
        <v>409</v>
      </c>
      <c r="D129" s="72">
        <v>252000000</v>
      </c>
      <c r="E129" s="48" t="s">
        <v>409</v>
      </c>
      <c r="F129" s="48" t="s">
        <v>409</v>
      </c>
      <c r="G129" s="60" t="s">
        <v>416</v>
      </c>
      <c r="H129" s="7"/>
    </row>
    <row r="130" spans="1:8" ht="46.5" customHeight="1">
      <c r="A130" s="132" t="s">
        <v>119</v>
      </c>
      <c r="B130" s="77"/>
      <c r="C130" s="77"/>
      <c r="D130" s="77"/>
      <c r="E130" s="77"/>
      <c r="F130" s="77"/>
      <c r="G130" s="77"/>
      <c r="H130" s="7"/>
    </row>
    <row r="131" spans="1:8" s="46" customFormat="1" ht="15.75">
      <c r="A131" s="26"/>
      <c r="B131" s="26"/>
      <c r="C131" s="26"/>
      <c r="D131" s="26"/>
      <c r="E131" s="26"/>
      <c r="F131" s="26"/>
      <c r="G131" s="26"/>
      <c r="H131" s="31"/>
    </row>
    <row r="132" spans="1:8" ht="17.25">
      <c r="A132" s="134" t="s">
        <v>117</v>
      </c>
      <c r="B132" s="134"/>
      <c r="C132" s="134"/>
      <c r="D132" s="134"/>
      <c r="E132" s="134"/>
      <c r="F132" s="134"/>
      <c r="G132" s="134"/>
      <c r="H132" s="7"/>
    </row>
    <row r="133" spans="1:8" ht="31.5">
      <c r="A133" s="8" t="s">
        <v>49</v>
      </c>
      <c r="B133" s="8" t="s">
        <v>50</v>
      </c>
      <c r="C133" s="8" t="s">
        <v>28</v>
      </c>
      <c r="D133" s="8" t="s">
        <v>51</v>
      </c>
      <c r="E133" s="8" t="s">
        <v>52</v>
      </c>
      <c r="F133" s="8" t="s">
        <v>53</v>
      </c>
      <c r="G133" s="19" t="s">
        <v>54</v>
      </c>
      <c r="H133" s="7"/>
    </row>
    <row r="134" spans="1:8" ht="15.75">
      <c r="A134" s="9">
        <v>100</v>
      </c>
      <c r="B134" s="20">
        <v>111</v>
      </c>
      <c r="C134" s="60" t="s">
        <v>156</v>
      </c>
      <c r="D134" s="55">
        <v>12760347408</v>
      </c>
      <c r="E134" s="55">
        <v>2452601604</v>
      </c>
      <c r="F134" s="55">
        <f>D134-E134</f>
        <v>10307745804</v>
      </c>
      <c r="G134" s="9"/>
      <c r="H134" s="7"/>
    </row>
    <row r="135" spans="1:8" ht="31.5">
      <c r="A135" s="9"/>
      <c r="B135" s="20">
        <v>113</v>
      </c>
      <c r="C135" s="60" t="s">
        <v>157</v>
      </c>
      <c r="D135" s="55">
        <v>476214000</v>
      </c>
      <c r="E135" s="55">
        <v>101401000</v>
      </c>
      <c r="F135" s="55">
        <f t="shared" ref="F135:F209" si="0">D135-E135</f>
        <v>374813000</v>
      </c>
      <c r="G135" s="9"/>
      <c r="H135" s="7"/>
    </row>
    <row r="136" spans="1:8" ht="15.75">
      <c r="A136" s="9"/>
      <c r="B136" s="20">
        <v>114</v>
      </c>
      <c r="C136" s="60" t="s">
        <v>158</v>
      </c>
      <c r="D136" s="55">
        <v>1103046784</v>
      </c>
      <c r="E136" s="55">
        <v>0</v>
      </c>
      <c r="F136" s="55">
        <f t="shared" si="0"/>
        <v>1103046784</v>
      </c>
      <c r="G136" s="9"/>
      <c r="H136" s="7"/>
    </row>
    <row r="137" spans="1:8" ht="31.5">
      <c r="A137" s="9">
        <v>120</v>
      </c>
      <c r="B137" s="20">
        <v>123</v>
      </c>
      <c r="C137" s="60" t="s">
        <v>159</v>
      </c>
      <c r="D137" s="55">
        <v>617333416</v>
      </c>
      <c r="E137" s="55">
        <v>74324716</v>
      </c>
      <c r="F137" s="55">
        <f t="shared" si="0"/>
        <v>543008700</v>
      </c>
      <c r="G137" s="9"/>
      <c r="H137" s="7"/>
    </row>
    <row r="138" spans="1:8" ht="31.5">
      <c r="A138" s="9"/>
      <c r="B138" s="20">
        <v>125</v>
      </c>
      <c r="C138" s="60" t="s">
        <v>160</v>
      </c>
      <c r="D138" s="55">
        <v>425863008</v>
      </c>
      <c r="E138" s="55">
        <v>39791496</v>
      </c>
      <c r="F138" s="55">
        <f t="shared" si="0"/>
        <v>386071512</v>
      </c>
      <c r="G138" s="9"/>
      <c r="H138" s="7"/>
    </row>
    <row r="139" spans="1:8" ht="15.75">
      <c r="A139" s="9">
        <v>130</v>
      </c>
      <c r="B139" s="20">
        <v>131</v>
      </c>
      <c r="C139" s="60" t="s">
        <v>161</v>
      </c>
      <c r="D139" s="55">
        <v>728300000</v>
      </c>
      <c r="E139" s="55">
        <v>234221724</v>
      </c>
      <c r="F139" s="55">
        <f t="shared" si="0"/>
        <v>494078276</v>
      </c>
      <c r="G139" s="9"/>
      <c r="H139" s="7"/>
    </row>
    <row r="140" spans="1:8" ht="31.5">
      <c r="A140" s="9"/>
      <c r="B140" s="20">
        <v>133</v>
      </c>
      <c r="C140" s="60" t="s">
        <v>162</v>
      </c>
      <c r="D140" s="55">
        <v>3024010080</v>
      </c>
      <c r="E140" s="55">
        <v>776337240</v>
      </c>
      <c r="F140" s="55">
        <f t="shared" si="0"/>
        <v>2247672840</v>
      </c>
      <c r="G140" s="9"/>
      <c r="H140" s="7"/>
    </row>
    <row r="141" spans="1:8" ht="47.25">
      <c r="A141" s="9"/>
      <c r="B141" s="20">
        <v>137</v>
      </c>
      <c r="C141" s="60" t="s">
        <v>163</v>
      </c>
      <c r="D141" s="55">
        <v>108000000</v>
      </c>
      <c r="E141" s="55">
        <v>16200000</v>
      </c>
      <c r="F141" s="55">
        <f t="shared" si="0"/>
        <v>91800000</v>
      </c>
      <c r="G141" s="9"/>
      <c r="H141" s="7"/>
    </row>
    <row r="142" spans="1:8" ht="31.5">
      <c r="A142" s="9">
        <v>140</v>
      </c>
      <c r="B142" s="20">
        <v>141</v>
      </c>
      <c r="C142" s="60" t="s">
        <v>164</v>
      </c>
      <c r="D142" s="55">
        <v>284075000</v>
      </c>
      <c r="E142" s="55">
        <v>58281398</v>
      </c>
      <c r="F142" s="55">
        <f t="shared" si="0"/>
        <v>225793602</v>
      </c>
      <c r="G142" s="9"/>
      <c r="H142" s="7"/>
    </row>
    <row r="143" spans="1:8" ht="15.75">
      <c r="A143" s="9"/>
      <c r="B143" s="20">
        <v>144</v>
      </c>
      <c r="C143" s="60" t="s">
        <v>165</v>
      </c>
      <c r="D143" s="55">
        <v>3058157615</v>
      </c>
      <c r="E143" s="55">
        <v>537521904</v>
      </c>
      <c r="F143" s="55">
        <f t="shared" si="0"/>
        <v>2520635711</v>
      </c>
      <c r="G143" s="9"/>
      <c r="H143" s="7"/>
    </row>
    <row r="144" spans="1:8" ht="31.5">
      <c r="A144" s="9"/>
      <c r="B144" s="20">
        <v>145</v>
      </c>
      <c r="C144" s="60" t="s">
        <v>166</v>
      </c>
      <c r="D144" s="55">
        <v>3379469520</v>
      </c>
      <c r="E144" s="55">
        <v>460690957</v>
      </c>
      <c r="F144" s="55">
        <f t="shared" si="0"/>
        <v>2918778563</v>
      </c>
      <c r="G144" s="9"/>
      <c r="H144" s="7"/>
    </row>
    <row r="145" spans="1:8" ht="31.5">
      <c r="A145" s="9">
        <v>190</v>
      </c>
      <c r="B145" s="20">
        <v>199</v>
      </c>
      <c r="C145" s="60" t="s">
        <v>167</v>
      </c>
      <c r="D145" s="55">
        <v>907314364</v>
      </c>
      <c r="E145" s="55">
        <v>180863154</v>
      </c>
      <c r="F145" s="55">
        <f t="shared" si="0"/>
        <v>726451210</v>
      </c>
      <c r="G145" s="9"/>
      <c r="H145" s="7"/>
    </row>
    <row r="146" spans="1:8" ht="15.75">
      <c r="A146" s="9">
        <v>200</v>
      </c>
      <c r="B146" s="20">
        <v>211</v>
      </c>
      <c r="C146" s="60" t="s">
        <v>168</v>
      </c>
      <c r="D146" s="55">
        <v>435000000</v>
      </c>
      <c r="E146" s="55">
        <v>119503160</v>
      </c>
      <c r="F146" s="55">
        <f t="shared" si="0"/>
        <v>315496840</v>
      </c>
      <c r="G146" s="9"/>
      <c r="H146" s="7"/>
    </row>
    <row r="147" spans="1:8" ht="15.75">
      <c r="A147" s="9"/>
      <c r="B147" s="20">
        <v>212</v>
      </c>
      <c r="C147" s="60" t="s">
        <v>169</v>
      </c>
      <c r="D147" s="55">
        <v>64950000</v>
      </c>
      <c r="E147" s="55">
        <v>11957972</v>
      </c>
      <c r="F147" s="55">
        <f t="shared" si="0"/>
        <v>52992028</v>
      </c>
      <c r="G147" s="9"/>
      <c r="H147" s="7"/>
    </row>
    <row r="148" spans="1:8" ht="78.75">
      <c r="A148" s="9"/>
      <c r="B148" s="20">
        <v>214</v>
      </c>
      <c r="C148" s="60" t="s">
        <v>170</v>
      </c>
      <c r="D148" s="55">
        <v>174050000</v>
      </c>
      <c r="E148" s="55">
        <v>4450641</v>
      </c>
      <c r="F148" s="55">
        <f t="shared" si="0"/>
        <v>169599359</v>
      </c>
      <c r="G148" s="9"/>
      <c r="H148" s="7"/>
    </row>
    <row r="149" spans="1:8" ht="31.5">
      <c r="A149" s="9"/>
      <c r="B149" s="20">
        <v>215</v>
      </c>
      <c r="C149" s="60" t="s">
        <v>171</v>
      </c>
      <c r="D149" s="55">
        <v>114500000</v>
      </c>
      <c r="E149" s="55">
        <v>69745000</v>
      </c>
      <c r="F149" s="55">
        <f t="shared" si="0"/>
        <v>44755000</v>
      </c>
      <c r="G149" s="9"/>
      <c r="H149" s="7"/>
    </row>
    <row r="150" spans="1:8" ht="15.75">
      <c r="A150" s="9">
        <v>220</v>
      </c>
      <c r="B150" s="20">
        <v>221</v>
      </c>
      <c r="C150" s="60" t="s">
        <v>172</v>
      </c>
      <c r="D150" s="55">
        <v>2000000</v>
      </c>
      <c r="E150" s="55">
        <v>0</v>
      </c>
      <c r="F150" s="55">
        <f t="shared" si="0"/>
        <v>2000000</v>
      </c>
      <c r="G150" s="9"/>
      <c r="H150" s="7"/>
    </row>
    <row r="151" spans="1:8" ht="31.5">
      <c r="A151" s="9"/>
      <c r="B151" s="20">
        <v>223</v>
      </c>
      <c r="C151" s="60" t="s">
        <v>173</v>
      </c>
      <c r="D151" s="55">
        <v>400000000</v>
      </c>
      <c r="E151" s="55">
        <v>55448900</v>
      </c>
      <c r="F151" s="55">
        <f t="shared" si="0"/>
        <v>344551100</v>
      </c>
      <c r="G151" s="9"/>
      <c r="H151" s="7"/>
    </row>
    <row r="152" spans="1:8" ht="15.75">
      <c r="A152" s="9">
        <v>230</v>
      </c>
      <c r="B152" s="20">
        <v>231</v>
      </c>
      <c r="C152" s="60" t="s">
        <v>174</v>
      </c>
      <c r="D152" s="55">
        <v>1150000000</v>
      </c>
      <c r="E152" s="55">
        <v>59306542</v>
      </c>
      <c r="F152" s="55">
        <f t="shared" si="0"/>
        <v>1090693458</v>
      </c>
      <c r="G152" s="9"/>
      <c r="H152" s="7"/>
    </row>
    <row r="153" spans="1:8" ht="31.5">
      <c r="A153" s="9"/>
      <c r="B153" s="20">
        <v>232</v>
      </c>
      <c r="C153" s="60" t="s">
        <v>175</v>
      </c>
      <c r="D153" s="55">
        <v>1336633884</v>
      </c>
      <c r="E153" s="55">
        <v>476394785</v>
      </c>
      <c r="F153" s="55">
        <f t="shared" si="0"/>
        <v>860239099</v>
      </c>
      <c r="G153" s="9"/>
      <c r="H153" s="7"/>
    </row>
    <row r="154" spans="1:8" ht="31.5">
      <c r="A154" s="9"/>
      <c r="B154" s="20">
        <v>239</v>
      </c>
      <c r="C154" s="60" t="s">
        <v>176</v>
      </c>
      <c r="D154" s="55">
        <v>150000000</v>
      </c>
      <c r="E154" s="55">
        <v>5785389</v>
      </c>
      <c r="F154" s="55">
        <f t="shared" si="0"/>
        <v>144214611</v>
      </c>
      <c r="G154" s="9"/>
      <c r="H154" s="7"/>
    </row>
    <row r="155" spans="1:8" ht="63">
      <c r="A155" s="9">
        <v>240</v>
      </c>
      <c r="B155" s="20">
        <v>242</v>
      </c>
      <c r="C155" s="60" t="s">
        <v>177</v>
      </c>
      <c r="D155" s="55">
        <v>600000000</v>
      </c>
      <c r="E155" s="55">
        <v>149449482</v>
      </c>
      <c r="F155" s="55">
        <f t="shared" si="0"/>
        <v>450550518</v>
      </c>
      <c r="G155" s="9"/>
      <c r="H155" s="7"/>
    </row>
    <row r="156" spans="1:8" ht="78.75">
      <c r="A156" s="9"/>
      <c r="B156" s="20">
        <v>243</v>
      </c>
      <c r="C156" s="60" t="s">
        <v>178</v>
      </c>
      <c r="D156" s="55">
        <v>308000000</v>
      </c>
      <c r="E156" s="55">
        <v>5248000</v>
      </c>
      <c r="F156" s="55">
        <f t="shared" si="0"/>
        <v>302752000</v>
      </c>
      <c r="G156" s="9"/>
      <c r="H156" s="7"/>
    </row>
    <row r="157" spans="1:8" ht="78.75">
      <c r="A157" s="9"/>
      <c r="B157" s="20">
        <v>244</v>
      </c>
      <c r="C157" s="60" t="s">
        <v>179</v>
      </c>
      <c r="D157" s="55">
        <v>309600000</v>
      </c>
      <c r="E157" s="55">
        <v>0</v>
      </c>
      <c r="F157" s="55">
        <f t="shared" si="0"/>
        <v>309600000</v>
      </c>
      <c r="G157" s="9"/>
      <c r="H157" s="7"/>
    </row>
    <row r="158" spans="1:8" ht="47.25">
      <c r="A158" s="9"/>
      <c r="B158" s="20">
        <v>245</v>
      </c>
      <c r="C158" s="60" t="s">
        <v>180</v>
      </c>
      <c r="D158" s="55">
        <v>2204000000</v>
      </c>
      <c r="E158" s="55">
        <v>488911024</v>
      </c>
      <c r="F158" s="55">
        <f t="shared" si="0"/>
        <v>1715088976</v>
      </c>
      <c r="G158" s="9"/>
      <c r="H158" s="7"/>
    </row>
    <row r="159" spans="1:8" ht="63">
      <c r="A159" s="9"/>
      <c r="B159" s="20">
        <v>246</v>
      </c>
      <c r="C159" s="60" t="s">
        <v>181</v>
      </c>
      <c r="D159" s="55">
        <v>40000000</v>
      </c>
      <c r="E159" s="55">
        <v>11200000</v>
      </c>
      <c r="F159" s="55">
        <f t="shared" si="0"/>
        <v>28800000</v>
      </c>
      <c r="G159" s="9"/>
      <c r="H159" s="7"/>
    </row>
    <row r="160" spans="1:8" ht="31.5">
      <c r="A160" s="9">
        <v>250</v>
      </c>
      <c r="B160" s="20">
        <v>251</v>
      </c>
      <c r="C160" s="60" t="s">
        <v>182</v>
      </c>
      <c r="D160" s="55">
        <v>1088000000</v>
      </c>
      <c r="E160" s="55">
        <v>35107678</v>
      </c>
      <c r="F160" s="55">
        <f t="shared" si="0"/>
        <v>1052892322</v>
      </c>
      <c r="G160" s="9"/>
      <c r="H160" s="7"/>
    </row>
    <row r="161" spans="1:8" ht="47.25">
      <c r="A161" s="9">
        <v>260</v>
      </c>
      <c r="B161" s="20">
        <v>261</v>
      </c>
      <c r="C161" s="60" t="s">
        <v>183</v>
      </c>
      <c r="D161" s="55">
        <v>17000000</v>
      </c>
      <c r="E161" s="55">
        <v>0</v>
      </c>
      <c r="F161" s="55">
        <f t="shared" si="0"/>
        <v>17000000</v>
      </c>
      <c r="G161" s="9"/>
      <c r="H161" s="7"/>
    </row>
    <row r="162" spans="1:8" ht="47.25">
      <c r="A162" s="9"/>
      <c r="B162" s="20">
        <v>262</v>
      </c>
      <c r="C162" s="60" t="s">
        <v>184</v>
      </c>
      <c r="D162" s="55">
        <v>578900000</v>
      </c>
      <c r="E162" s="55">
        <v>916500</v>
      </c>
      <c r="F162" s="55">
        <f t="shared" si="0"/>
        <v>577983500</v>
      </c>
      <c r="G162" s="9"/>
      <c r="H162" s="7"/>
    </row>
    <row r="163" spans="1:8" ht="31.5">
      <c r="A163" s="9"/>
      <c r="B163" s="20">
        <v>263</v>
      </c>
      <c r="C163" s="60" t="s">
        <v>185</v>
      </c>
      <c r="D163" s="55">
        <v>20000000</v>
      </c>
      <c r="E163" s="55">
        <v>0</v>
      </c>
      <c r="F163" s="55">
        <f t="shared" si="0"/>
        <v>20000000</v>
      </c>
      <c r="G163" s="9"/>
      <c r="H163" s="7"/>
    </row>
    <row r="164" spans="1:8" ht="31.5">
      <c r="A164" s="9"/>
      <c r="B164" s="20">
        <v>264</v>
      </c>
      <c r="C164" s="60" t="s">
        <v>186</v>
      </c>
      <c r="D164" s="55">
        <v>250000000</v>
      </c>
      <c r="E164" s="55">
        <v>0</v>
      </c>
      <c r="F164" s="55">
        <f t="shared" si="0"/>
        <v>250000000</v>
      </c>
      <c r="G164" s="9"/>
      <c r="H164" s="7"/>
    </row>
    <row r="165" spans="1:8" ht="31.5">
      <c r="A165" s="9"/>
      <c r="B165" s="20">
        <v>265</v>
      </c>
      <c r="C165" s="60" t="s">
        <v>187</v>
      </c>
      <c r="D165" s="55">
        <v>7392277953</v>
      </c>
      <c r="E165" s="55">
        <v>1662865689</v>
      </c>
      <c r="F165" s="55">
        <f t="shared" si="0"/>
        <v>5729412264</v>
      </c>
      <c r="G165" s="9"/>
      <c r="H165" s="7"/>
    </row>
    <row r="166" spans="1:8" ht="47.25">
      <c r="A166" s="9"/>
      <c r="B166" s="20">
        <v>266</v>
      </c>
      <c r="C166" s="60" t="s">
        <v>188</v>
      </c>
      <c r="D166" s="55">
        <v>3499799720</v>
      </c>
      <c r="E166" s="55">
        <v>148472499</v>
      </c>
      <c r="F166" s="55">
        <f t="shared" si="0"/>
        <v>3351327221</v>
      </c>
      <c r="G166" s="9"/>
      <c r="H166" s="7"/>
    </row>
    <row r="167" spans="1:8" ht="31.5">
      <c r="A167" s="9"/>
      <c r="B167" s="20">
        <v>267</v>
      </c>
      <c r="C167" s="60" t="s">
        <v>189</v>
      </c>
      <c r="D167" s="55">
        <v>6275000000</v>
      </c>
      <c r="E167" s="55">
        <v>916850000</v>
      </c>
      <c r="F167" s="55">
        <f t="shared" si="0"/>
        <v>5358150000</v>
      </c>
      <c r="G167" s="9"/>
      <c r="H167" s="7"/>
    </row>
    <row r="168" spans="1:8" ht="31.5">
      <c r="A168" s="9"/>
      <c r="B168" s="20">
        <v>268</v>
      </c>
      <c r="C168" s="60" t="s">
        <v>190</v>
      </c>
      <c r="D168" s="55">
        <v>560000000</v>
      </c>
      <c r="E168" s="55">
        <v>24528651</v>
      </c>
      <c r="F168" s="55">
        <f t="shared" si="0"/>
        <v>535471349</v>
      </c>
      <c r="G168" s="9"/>
      <c r="H168" s="7"/>
    </row>
    <row r="169" spans="1:8" ht="31.5">
      <c r="A169" s="9"/>
      <c r="B169" s="20">
        <v>269</v>
      </c>
      <c r="C169" s="60" t="s">
        <v>191</v>
      </c>
      <c r="D169" s="55">
        <v>13500000</v>
      </c>
      <c r="E169" s="55">
        <v>2847514</v>
      </c>
      <c r="F169" s="55">
        <f t="shared" si="0"/>
        <v>10652486</v>
      </c>
      <c r="G169" s="9"/>
      <c r="H169" s="7"/>
    </row>
    <row r="170" spans="1:8" ht="15.75">
      <c r="A170" s="9">
        <v>270</v>
      </c>
      <c r="B170" s="20">
        <v>271</v>
      </c>
      <c r="C170" s="60" t="s">
        <v>192</v>
      </c>
      <c r="D170" s="55">
        <v>3840000000</v>
      </c>
      <c r="E170" s="55">
        <v>494515000</v>
      </c>
      <c r="F170" s="55">
        <f t="shared" si="0"/>
        <v>3345485000</v>
      </c>
      <c r="G170" s="9"/>
      <c r="H170" s="7"/>
    </row>
    <row r="171" spans="1:8" ht="31.5">
      <c r="A171" s="9">
        <v>280</v>
      </c>
      <c r="B171" s="20">
        <v>281</v>
      </c>
      <c r="C171" s="60" t="s">
        <v>193</v>
      </c>
      <c r="D171" s="55">
        <v>80000000</v>
      </c>
      <c r="E171" s="55">
        <v>4379000</v>
      </c>
      <c r="F171" s="55">
        <f t="shared" si="0"/>
        <v>75621000</v>
      </c>
      <c r="G171" s="9"/>
      <c r="H171" s="7"/>
    </row>
    <row r="172" spans="1:8" ht="31.5">
      <c r="A172" s="9"/>
      <c r="B172" s="20">
        <v>282</v>
      </c>
      <c r="C172" s="60" t="s">
        <v>194</v>
      </c>
      <c r="D172" s="55">
        <v>3001206250</v>
      </c>
      <c r="E172" s="55">
        <v>1108778458</v>
      </c>
      <c r="F172" s="55">
        <f t="shared" si="0"/>
        <v>1892427792</v>
      </c>
      <c r="G172" s="9"/>
      <c r="H172" s="7"/>
    </row>
    <row r="173" spans="1:8" ht="31.5">
      <c r="A173" s="9"/>
      <c r="B173" s="20">
        <v>284</v>
      </c>
      <c r="C173" s="60" t="s">
        <v>195</v>
      </c>
      <c r="D173" s="55">
        <v>400000000</v>
      </c>
      <c r="E173" s="55">
        <v>1355000</v>
      </c>
      <c r="F173" s="55">
        <f t="shared" si="0"/>
        <v>398645000</v>
      </c>
      <c r="G173" s="9"/>
      <c r="H173" s="7"/>
    </row>
    <row r="174" spans="1:8" ht="31.5">
      <c r="A174" s="9"/>
      <c r="B174" s="20">
        <v>288</v>
      </c>
      <c r="C174" s="60" t="s">
        <v>196</v>
      </c>
      <c r="D174" s="55">
        <v>30000000</v>
      </c>
      <c r="E174" s="55">
        <v>3712500</v>
      </c>
      <c r="F174" s="55">
        <f t="shared" si="0"/>
        <v>26287500</v>
      </c>
      <c r="G174" s="9"/>
      <c r="H174" s="7"/>
    </row>
    <row r="175" spans="1:8" ht="47.25">
      <c r="A175" s="9">
        <v>290</v>
      </c>
      <c r="B175" s="20">
        <v>291</v>
      </c>
      <c r="C175" s="60" t="s">
        <v>197</v>
      </c>
      <c r="D175" s="55">
        <v>60000000</v>
      </c>
      <c r="E175" s="55">
        <v>0</v>
      </c>
      <c r="F175" s="55">
        <f t="shared" si="0"/>
        <v>60000000</v>
      </c>
      <c r="G175" s="9"/>
      <c r="H175" s="7"/>
    </row>
    <row r="176" spans="1:8" ht="31.5">
      <c r="A176" s="9"/>
      <c r="B176" s="20">
        <v>293</v>
      </c>
      <c r="C176" s="60" t="s">
        <v>198</v>
      </c>
      <c r="D176" s="55">
        <v>230000000</v>
      </c>
      <c r="E176" s="55">
        <v>0</v>
      </c>
      <c r="F176" s="55">
        <f t="shared" si="0"/>
        <v>230000000</v>
      </c>
      <c r="G176" s="9"/>
      <c r="H176" s="7"/>
    </row>
    <row r="177" spans="1:8" ht="31.5">
      <c r="A177" s="9">
        <v>300</v>
      </c>
      <c r="B177" s="20">
        <v>311</v>
      </c>
      <c r="C177" s="60" t="s">
        <v>199</v>
      </c>
      <c r="D177" s="55">
        <v>100210000</v>
      </c>
      <c r="E177" s="55">
        <v>4977400</v>
      </c>
      <c r="F177" s="55">
        <f t="shared" si="0"/>
        <v>95232600</v>
      </c>
      <c r="G177" s="9"/>
      <c r="H177" s="7"/>
    </row>
    <row r="178" spans="1:8" ht="31.5">
      <c r="A178" s="9">
        <v>320</v>
      </c>
      <c r="B178" s="20">
        <v>323</v>
      </c>
      <c r="C178" s="60" t="s">
        <v>200</v>
      </c>
      <c r="D178" s="55">
        <v>111275000</v>
      </c>
      <c r="E178" s="55">
        <v>0</v>
      </c>
      <c r="F178" s="55">
        <f t="shared" si="0"/>
        <v>111275000</v>
      </c>
      <c r="G178" s="9"/>
      <c r="H178" s="7"/>
    </row>
    <row r="179" spans="1:8" ht="47.25">
      <c r="A179" s="9">
        <v>330</v>
      </c>
      <c r="B179" s="20">
        <v>331</v>
      </c>
      <c r="C179" s="60" t="s">
        <v>201</v>
      </c>
      <c r="D179" s="55">
        <v>98000000</v>
      </c>
      <c r="E179" s="55">
        <v>0</v>
      </c>
      <c r="F179" s="55">
        <f t="shared" si="0"/>
        <v>98000000</v>
      </c>
      <c r="G179" s="9"/>
      <c r="H179" s="7"/>
    </row>
    <row r="180" spans="1:8" ht="31.5">
      <c r="A180" s="9"/>
      <c r="B180" s="20">
        <v>333</v>
      </c>
      <c r="C180" s="60" t="s">
        <v>202</v>
      </c>
      <c r="D180" s="55">
        <v>65000000</v>
      </c>
      <c r="E180" s="55">
        <v>13337400</v>
      </c>
      <c r="F180" s="55">
        <f t="shared" si="0"/>
        <v>51662600</v>
      </c>
      <c r="G180" s="9"/>
      <c r="H180" s="7"/>
    </row>
    <row r="181" spans="1:8" ht="31.5">
      <c r="A181" s="9"/>
      <c r="B181" s="20">
        <v>334</v>
      </c>
      <c r="C181" s="60" t="s">
        <v>203</v>
      </c>
      <c r="D181" s="55">
        <v>47000000</v>
      </c>
      <c r="E181" s="55">
        <v>0</v>
      </c>
      <c r="F181" s="55">
        <f t="shared" si="0"/>
        <v>47000000</v>
      </c>
      <c r="G181" s="9"/>
      <c r="H181" s="7"/>
    </row>
    <row r="182" spans="1:8" ht="31.5">
      <c r="A182" s="9"/>
      <c r="B182" s="20">
        <v>335</v>
      </c>
      <c r="C182" s="60" t="s">
        <v>204</v>
      </c>
      <c r="D182" s="55">
        <v>30000000</v>
      </c>
      <c r="E182" s="55">
        <v>6149500</v>
      </c>
      <c r="F182" s="55">
        <f t="shared" si="0"/>
        <v>23850500</v>
      </c>
      <c r="G182" s="9"/>
      <c r="H182" s="7"/>
    </row>
    <row r="183" spans="1:8" ht="31.5">
      <c r="A183" s="9">
        <v>340</v>
      </c>
      <c r="B183" s="20">
        <v>341</v>
      </c>
      <c r="C183" s="60" t="s">
        <v>205</v>
      </c>
      <c r="D183" s="55">
        <v>12610000</v>
      </c>
      <c r="E183" s="55">
        <v>0</v>
      </c>
      <c r="F183" s="55">
        <f t="shared" si="0"/>
        <v>12610000</v>
      </c>
      <c r="G183" s="9"/>
      <c r="H183" s="7"/>
    </row>
    <row r="184" spans="1:8" ht="31.5">
      <c r="A184" s="9"/>
      <c r="B184" s="20">
        <v>342</v>
      </c>
      <c r="C184" s="60" t="s">
        <v>206</v>
      </c>
      <c r="D184" s="55">
        <v>435000000</v>
      </c>
      <c r="E184" s="55">
        <v>5590000</v>
      </c>
      <c r="F184" s="55">
        <f t="shared" si="0"/>
        <v>429410000</v>
      </c>
      <c r="G184" s="9"/>
      <c r="H184" s="7"/>
    </row>
    <row r="185" spans="1:8" ht="31.5">
      <c r="A185" s="9"/>
      <c r="B185" s="20">
        <v>343</v>
      </c>
      <c r="C185" s="60" t="s">
        <v>207</v>
      </c>
      <c r="D185" s="55">
        <v>51554800</v>
      </c>
      <c r="E185" s="55">
        <v>0</v>
      </c>
      <c r="F185" s="55">
        <f t="shared" si="0"/>
        <v>51554800</v>
      </c>
      <c r="G185" s="9"/>
      <c r="H185" s="7"/>
    </row>
    <row r="186" spans="1:8" ht="47.25">
      <c r="A186" s="9"/>
      <c r="B186" s="20">
        <v>345</v>
      </c>
      <c r="C186" s="60" t="s">
        <v>208</v>
      </c>
      <c r="D186" s="55">
        <v>5850000</v>
      </c>
      <c r="E186" s="55">
        <v>0</v>
      </c>
      <c r="F186" s="55">
        <f t="shared" si="0"/>
        <v>5850000</v>
      </c>
      <c r="G186" s="9"/>
      <c r="H186" s="7"/>
    </row>
    <row r="187" spans="1:8" ht="47.25">
      <c r="A187" s="9"/>
      <c r="B187" s="20">
        <v>346</v>
      </c>
      <c r="C187" s="60" t="s">
        <v>209</v>
      </c>
      <c r="D187" s="55">
        <v>2000000</v>
      </c>
      <c r="E187" s="55">
        <v>390000</v>
      </c>
      <c r="F187" s="55">
        <f t="shared" si="0"/>
        <v>1610000</v>
      </c>
      <c r="G187" s="9"/>
      <c r="H187" s="7"/>
    </row>
    <row r="188" spans="1:8" ht="31.5">
      <c r="A188" s="9">
        <v>350</v>
      </c>
      <c r="B188" s="20">
        <v>351</v>
      </c>
      <c r="C188" s="60" t="s">
        <v>210</v>
      </c>
      <c r="D188" s="55">
        <v>32383000</v>
      </c>
      <c r="E188" s="55">
        <v>0</v>
      </c>
      <c r="F188" s="55">
        <f t="shared" si="0"/>
        <v>32383000</v>
      </c>
      <c r="G188" s="9"/>
      <c r="H188" s="7"/>
    </row>
    <row r="189" spans="1:8" ht="31.5">
      <c r="A189" s="9"/>
      <c r="B189" s="20">
        <v>352</v>
      </c>
      <c r="C189" s="60" t="s">
        <v>211</v>
      </c>
      <c r="D189" s="55">
        <v>5000000</v>
      </c>
      <c r="E189" s="55">
        <v>0</v>
      </c>
      <c r="F189" s="55">
        <f t="shared" si="0"/>
        <v>5000000</v>
      </c>
      <c r="G189" s="9"/>
      <c r="H189" s="7"/>
    </row>
    <row r="190" spans="1:8" ht="47.25">
      <c r="A190" s="9"/>
      <c r="B190" s="20">
        <v>354</v>
      </c>
      <c r="C190" s="60" t="s">
        <v>212</v>
      </c>
      <c r="D190" s="55">
        <v>41250000</v>
      </c>
      <c r="E190" s="55">
        <v>820000</v>
      </c>
      <c r="F190" s="55">
        <f t="shared" si="0"/>
        <v>40430000</v>
      </c>
      <c r="G190" s="9"/>
      <c r="H190" s="7"/>
    </row>
    <row r="191" spans="1:8" ht="31.5">
      <c r="A191" s="9"/>
      <c r="B191" s="20">
        <v>355</v>
      </c>
      <c r="C191" s="60" t="s">
        <v>213</v>
      </c>
      <c r="D191" s="55">
        <v>16600000</v>
      </c>
      <c r="E191" s="55">
        <v>0</v>
      </c>
      <c r="F191" s="55">
        <f t="shared" si="0"/>
        <v>16600000</v>
      </c>
      <c r="G191" s="9"/>
      <c r="H191" s="7"/>
    </row>
    <row r="192" spans="1:8" ht="47.25">
      <c r="A192" s="9"/>
      <c r="B192" s="20">
        <v>358</v>
      </c>
      <c r="C192" s="60" t="s">
        <v>214</v>
      </c>
      <c r="D192" s="55">
        <v>2400000</v>
      </c>
      <c r="E192" s="55">
        <v>0</v>
      </c>
      <c r="F192" s="55">
        <f t="shared" si="0"/>
        <v>2400000</v>
      </c>
      <c r="G192" s="9"/>
      <c r="H192" s="7"/>
    </row>
    <row r="193" spans="1:8" ht="15.75">
      <c r="A193" s="9">
        <v>360</v>
      </c>
      <c r="B193" s="20">
        <v>361</v>
      </c>
      <c r="C193" s="60" t="s">
        <v>215</v>
      </c>
      <c r="D193" s="55">
        <v>537784000</v>
      </c>
      <c r="E193" s="55">
        <v>59180372</v>
      </c>
      <c r="F193" s="55">
        <f t="shared" si="0"/>
        <v>478603628</v>
      </c>
      <c r="G193" s="9"/>
      <c r="H193" s="7"/>
    </row>
    <row r="194" spans="1:8" ht="31.5">
      <c r="A194" s="9">
        <v>390</v>
      </c>
      <c r="B194" s="20">
        <v>391</v>
      </c>
      <c r="C194" s="60" t="s">
        <v>216</v>
      </c>
      <c r="D194" s="55">
        <v>5550000</v>
      </c>
      <c r="E194" s="55">
        <v>165000</v>
      </c>
      <c r="F194" s="55">
        <f t="shared" si="0"/>
        <v>5385000</v>
      </c>
      <c r="G194" s="9"/>
      <c r="H194" s="7"/>
    </row>
    <row r="195" spans="1:8" ht="31.5">
      <c r="A195" s="9"/>
      <c r="B195" s="20">
        <v>392</v>
      </c>
      <c r="C195" s="60" t="s">
        <v>217</v>
      </c>
      <c r="D195" s="55">
        <v>12000000</v>
      </c>
      <c r="E195" s="55">
        <v>0</v>
      </c>
      <c r="F195" s="55">
        <f t="shared" si="0"/>
        <v>12000000</v>
      </c>
      <c r="G195" s="9"/>
      <c r="H195" s="7"/>
    </row>
    <row r="196" spans="1:8" ht="31.5">
      <c r="A196" s="9"/>
      <c r="B196" s="20">
        <v>394</v>
      </c>
      <c r="C196" s="60" t="s">
        <v>218</v>
      </c>
      <c r="D196" s="55">
        <v>10440000</v>
      </c>
      <c r="E196" s="55">
        <v>0</v>
      </c>
      <c r="F196" s="55">
        <f t="shared" si="0"/>
        <v>10440000</v>
      </c>
      <c r="G196" s="9"/>
      <c r="H196" s="7"/>
    </row>
    <row r="197" spans="1:8" ht="31.5">
      <c r="A197" s="9"/>
      <c r="B197" s="20">
        <v>396</v>
      </c>
      <c r="C197" s="60" t="s">
        <v>219</v>
      </c>
      <c r="D197" s="55">
        <v>1710000</v>
      </c>
      <c r="E197" s="55">
        <v>0</v>
      </c>
      <c r="F197" s="55">
        <f t="shared" si="0"/>
        <v>1710000</v>
      </c>
      <c r="G197" s="9"/>
      <c r="H197" s="7"/>
    </row>
    <row r="198" spans="1:8" ht="47.25">
      <c r="A198" s="9"/>
      <c r="B198" s="20">
        <v>397</v>
      </c>
      <c r="C198" s="60" t="s">
        <v>220</v>
      </c>
      <c r="D198" s="55">
        <v>33570000</v>
      </c>
      <c r="E198" s="55">
        <v>0</v>
      </c>
      <c r="F198" s="55">
        <f t="shared" si="0"/>
        <v>33570000</v>
      </c>
      <c r="G198" s="9"/>
      <c r="H198" s="7"/>
    </row>
    <row r="199" spans="1:8" ht="47.25">
      <c r="A199" s="9"/>
      <c r="B199" s="20">
        <v>398</v>
      </c>
      <c r="C199" s="60" t="s">
        <v>221</v>
      </c>
      <c r="D199" s="55">
        <v>6500000</v>
      </c>
      <c r="E199" s="55"/>
      <c r="F199" s="55"/>
      <c r="G199" s="9"/>
      <c r="H199" s="7"/>
    </row>
    <row r="200" spans="1:8" ht="31.5">
      <c r="A200" s="9"/>
      <c r="B200" s="20">
        <v>399</v>
      </c>
      <c r="C200" s="60" t="s">
        <v>222</v>
      </c>
      <c r="D200" s="55">
        <v>35540000</v>
      </c>
      <c r="E200" s="55">
        <v>942000</v>
      </c>
      <c r="F200" s="55">
        <f t="shared" si="0"/>
        <v>34598000</v>
      </c>
      <c r="G200" s="9"/>
      <c r="H200" s="7"/>
    </row>
    <row r="201" spans="1:8" ht="63">
      <c r="A201" s="9">
        <v>500</v>
      </c>
      <c r="B201" s="20">
        <v>538</v>
      </c>
      <c r="C201" s="60" t="s">
        <v>223</v>
      </c>
      <c r="D201" s="55">
        <v>32800000</v>
      </c>
      <c r="E201" s="55">
        <v>0</v>
      </c>
      <c r="F201" s="55">
        <f t="shared" si="0"/>
        <v>32800000</v>
      </c>
      <c r="G201" s="9"/>
      <c r="H201" s="7"/>
    </row>
    <row r="202" spans="1:8" ht="31.5">
      <c r="A202" s="9"/>
      <c r="B202" s="20">
        <v>541</v>
      </c>
      <c r="C202" s="60" t="s">
        <v>224</v>
      </c>
      <c r="D202" s="55">
        <v>108000000</v>
      </c>
      <c r="E202" s="55">
        <v>0</v>
      </c>
      <c r="F202" s="55">
        <f t="shared" si="0"/>
        <v>108000000</v>
      </c>
      <c r="G202" s="9"/>
      <c r="H202" s="7"/>
    </row>
    <row r="203" spans="1:8" ht="47.25">
      <c r="A203" s="9"/>
      <c r="B203" s="20">
        <v>542</v>
      </c>
      <c r="C203" s="60" t="s">
        <v>225</v>
      </c>
      <c r="D203" s="55">
        <v>30000000</v>
      </c>
      <c r="E203" s="55">
        <v>0</v>
      </c>
      <c r="F203" s="55">
        <f t="shared" si="0"/>
        <v>30000000</v>
      </c>
      <c r="G203" s="9"/>
      <c r="H203" s="7"/>
    </row>
    <row r="204" spans="1:8" ht="47.25">
      <c r="A204" s="9"/>
      <c r="B204" s="20">
        <v>543</v>
      </c>
      <c r="C204" s="60" t="s">
        <v>226</v>
      </c>
      <c r="D204" s="55">
        <v>287500000</v>
      </c>
      <c r="E204" s="55">
        <v>0</v>
      </c>
      <c r="F204" s="55">
        <f t="shared" si="0"/>
        <v>287500000</v>
      </c>
      <c r="G204" s="9"/>
      <c r="H204" s="7"/>
    </row>
    <row r="205" spans="1:8" ht="15.75">
      <c r="A205" s="9"/>
      <c r="B205" s="20">
        <v>579</v>
      </c>
      <c r="C205" s="60" t="s">
        <v>227</v>
      </c>
      <c r="D205" s="55">
        <v>100000000</v>
      </c>
      <c r="E205" s="55">
        <v>0</v>
      </c>
      <c r="F205" s="55">
        <f t="shared" si="0"/>
        <v>100000000</v>
      </c>
      <c r="G205" s="9"/>
      <c r="H205" s="7"/>
    </row>
    <row r="206" spans="1:8" ht="15.75">
      <c r="A206" s="9">
        <v>800</v>
      </c>
      <c r="B206" s="20">
        <v>841</v>
      </c>
      <c r="C206" s="60" t="s">
        <v>228</v>
      </c>
      <c r="D206" s="55">
        <v>432000000</v>
      </c>
      <c r="E206" s="55">
        <v>54000000</v>
      </c>
      <c r="F206" s="55">
        <f t="shared" si="0"/>
        <v>378000000</v>
      </c>
      <c r="G206" s="9"/>
      <c r="H206" s="7"/>
    </row>
    <row r="207" spans="1:8" ht="63">
      <c r="A207" s="9"/>
      <c r="B207" s="20">
        <v>842</v>
      </c>
      <c r="C207" s="60" t="s">
        <v>229</v>
      </c>
      <c r="D207" s="55">
        <v>1232766742</v>
      </c>
      <c r="E207" s="55">
        <v>0</v>
      </c>
      <c r="F207" s="55">
        <f t="shared" si="0"/>
        <v>1232766742</v>
      </c>
      <c r="G207" s="9"/>
      <c r="H207" s="7"/>
    </row>
    <row r="208" spans="1:8" ht="47.25">
      <c r="A208" s="9"/>
      <c r="B208" s="20">
        <v>851</v>
      </c>
      <c r="C208" s="60" t="s">
        <v>230</v>
      </c>
      <c r="D208" s="55">
        <v>325000000</v>
      </c>
      <c r="E208" s="55">
        <v>0</v>
      </c>
      <c r="F208" s="55">
        <f t="shared" si="0"/>
        <v>325000000</v>
      </c>
      <c r="G208" s="9"/>
      <c r="H208" s="7"/>
    </row>
    <row r="209" spans="1:8" ht="63">
      <c r="A209" s="9">
        <v>900</v>
      </c>
      <c r="B209" s="20">
        <v>910</v>
      </c>
      <c r="C209" s="60" t="s">
        <v>231</v>
      </c>
      <c r="D209" s="55">
        <v>699860316</v>
      </c>
      <c r="E209" s="55">
        <v>12645275</v>
      </c>
      <c r="F209" s="55">
        <f t="shared" si="0"/>
        <v>687215041</v>
      </c>
      <c r="G209" s="9"/>
      <c r="H209" s="7"/>
    </row>
    <row r="210" spans="1:8" ht="45" customHeight="1">
      <c r="A210" s="128" t="s">
        <v>232</v>
      </c>
      <c r="B210" s="139"/>
      <c r="C210" s="129"/>
      <c r="D210" s="55">
        <f>SUM(D134:D209)</f>
        <v>66443702860</v>
      </c>
      <c r="E210" s="55">
        <f>SUM(E134:E209)</f>
        <v>10952161524</v>
      </c>
      <c r="F210" s="54"/>
      <c r="G210" s="53"/>
      <c r="H210" s="7"/>
    </row>
    <row r="211" spans="1:8" ht="45" customHeight="1">
      <c r="A211" s="74"/>
      <c r="B211" s="74"/>
      <c r="C211" s="74"/>
      <c r="D211" s="75"/>
      <c r="E211" s="75"/>
      <c r="F211" s="75"/>
      <c r="G211" s="75"/>
      <c r="H211" s="7"/>
    </row>
    <row r="212" spans="1:8" ht="45" customHeight="1">
      <c r="A212" s="75"/>
      <c r="B212" s="75"/>
      <c r="C212" s="75"/>
      <c r="D212" s="75"/>
      <c r="E212" s="75"/>
      <c r="F212" s="75"/>
      <c r="G212" s="75"/>
      <c r="H212" s="7"/>
    </row>
    <row r="213" spans="1:8" ht="45" customHeight="1">
      <c r="A213" s="75"/>
      <c r="B213" s="75"/>
      <c r="C213" s="75"/>
      <c r="D213" s="75"/>
      <c r="E213" s="75"/>
      <c r="F213" s="75"/>
      <c r="G213" s="75"/>
      <c r="H213" s="7"/>
    </row>
    <row r="214" spans="1:8" ht="45" customHeight="1">
      <c r="A214" s="75"/>
      <c r="B214" s="75"/>
      <c r="C214" s="75"/>
      <c r="D214" s="75"/>
      <c r="E214" s="75"/>
      <c r="F214" s="75"/>
      <c r="G214" s="75"/>
      <c r="H214" s="7"/>
    </row>
    <row r="215" spans="1:8" ht="45" customHeight="1">
      <c r="A215" s="75"/>
      <c r="B215" s="75"/>
      <c r="C215" s="75"/>
      <c r="D215" s="75"/>
      <c r="E215" s="75"/>
      <c r="F215" s="75"/>
      <c r="G215" s="75"/>
      <c r="H215" s="7"/>
    </row>
    <row r="216" spans="1:8" ht="45" customHeight="1">
      <c r="A216" s="75"/>
      <c r="B216" s="75"/>
      <c r="C216" s="75"/>
      <c r="D216" s="75"/>
      <c r="E216" s="75"/>
      <c r="F216" s="75"/>
      <c r="G216" s="75"/>
      <c r="H216" s="7"/>
    </row>
    <row r="217" spans="1:8" ht="45" customHeight="1">
      <c r="A217" s="75"/>
      <c r="B217" s="75"/>
      <c r="C217" s="75"/>
      <c r="D217" s="75"/>
      <c r="E217" s="75"/>
      <c r="F217" s="75"/>
      <c r="G217" s="75"/>
      <c r="H217" s="7"/>
    </row>
    <row r="218" spans="1:8" ht="45" customHeight="1">
      <c r="A218" s="75"/>
      <c r="B218" s="75"/>
      <c r="C218" s="75"/>
      <c r="D218" s="75"/>
      <c r="E218" s="75"/>
      <c r="F218" s="75"/>
      <c r="G218" s="75"/>
      <c r="H218" s="7"/>
    </row>
    <row r="219" spans="1:8" ht="45" customHeight="1">
      <c r="A219" s="75"/>
      <c r="B219" s="75"/>
      <c r="C219" s="75"/>
      <c r="D219" s="75"/>
      <c r="E219" s="75"/>
      <c r="F219" s="75"/>
      <c r="G219" s="75"/>
      <c r="H219" s="7"/>
    </row>
    <row r="220" spans="1:8" ht="45" customHeight="1">
      <c r="A220" s="75"/>
      <c r="B220" s="75"/>
      <c r="C220" s="75"/>
      <c r="D220" s="75"/>
      <c r="E220" s="75"/>
      <c r="F220" s="75"/>
      <c r="G220" s="75"/>
      <c r="H220" s="7"/>
    </row>
    <row r="221" spans="1:8" ht="45" customHeight="1">
      <c r="A221" s="75"/>
      <c r="B221" s="75"/>
      <c r="C221" s="75"/>
      <c r="D221" s="75"/>
      <c r="E221" s="75"/>
      <c r="F221" s="75"/>
      <c r="G221" s="75"/>
      <c r="H221" s="7"/>
    </row>
    <row r="222" spans="1:8" ht="45" customHeight="1">
      <c r="A222" s="75"/>
      <c r="B222" s="75"/>
      <c r="C222" s="75"/>
      <c r="D222" s="75"/>
      <c r="E222" s="75"/>
      <c r="F222" s="75"/>
      <c r="G222" s="75"/>
      <c r="H222" s="7"/>
    </row>
    <row r="223" spans="1:8" ht="45" customHeight="1">
      <c r="A223" s="75"/>
      <c r="B223" s="75"/>
      <c r="C223" s="75"/>
      <c r="D223" s="75"/>
      <c r="E223" s="75"/>
      <c r="F223" s="75"/>
      <c r="G223" s="75"/>
      <c r="H223" s="7"/>
    </row>
    <row r="224" spans="1:8" ht="45" customHeight="1">
      <c r="A224" s="75"/>
      <c r="B224" s="75"/>
      <c r="C224" s="75"/>
      <c r="D224" s="75"/>
      <c r="E224" s="75"/>
      <c r="F224" s="75"/>
      <c r="G224" s="75"/>
      <c r="H224" s="7"/>
    </row>
    <row r="225" spans="1:8" ht="45" customHeight="1">
      <c r="A225" s="75"/>
      <c r="B225" s="75"/>
      <c r="C225" s="75"/>
      <c r="D225" s="75"/>
      <c r="E225" s="75"/>
      <c r="F225" s="75"/>
      <c r="G225" s="75"/>
      <c r="H225" s="7"/>
    </row>
    <row r="226" spans="1:8" ht="45" customHeight="1">
      <c r="A226" s="75"/>
      <c r="B226" s="75"/>
      <c r="C226" s="75"/>
      <c r="D226" s="75"/>
      <c r="E226" s="75"/>
      <c r="F226" s="75"/>
      <c r="G226" s="75"/>
      <c r="H226" s="7"/>
    </row>
    <row r="227" spans="1:8" ht="45" customHeight="1">
      <c r="A227" s="75"/>
      <c r="B227" s="75"/>
      <c r="C227" s="75"/>
      <c r="D227" s="75"/>
      <c r="E227" s="75"/>
      <c r="F227" s="75"/>
      <c r="G227" s="75"/>
      <c r="H227" s="7"/>
    </row>
    <row r="228" spans="1:8" ht="45" customHeight="1">
      <c r="A228" s="75"/>
      <c r="B228" s="75"/>
      <c r="C228" s="75"/>
      <c r="D228" s="75"/>
      <c r="E228" s="75"/>
      <c r="F228" s="75"/>
      <c r="G228" s="75"/>
      <c r="H228" s="7"/>
    </row>
    <row r="229" spans="1:8" ht="45" customHeight="1">
      <c r="A229" s="75"/>
      <c r="B229" s="75"/>
      <c r="C229" s="75"/>
      <c r="D229" s="75"/>
      <c r="E229" s="75"/>
      <c r="F229" s="75"/>
      <c r="G229" s="75"/>
      <c r="H229" s="7"/>
    </row>
    <row r="230" spans="1:8" ht="45" customHeight="1">
      <c r="A230" s="75"/>
      <c r="B230" s="75"/>
      <c r="C230" s="75"/>
      <c r="D230" s="75"/>
      <c r="E230" s="75"/>
      <c r="F230" s="75"/>
      <c r="G230" s="75"/>
      <c r="H230" s="7"/>
    </row>
    <row r="231" spans="1:8" ht="45" customHeight="1">
      <c r="A231" s="75"/>
      <c r="B231" s="75"/>
      <c r="C231" s="75"/>
      <c r="D231" s="75"/>
      <c r="E231" s="75"/>
      <c r="F231" s="75"/>
      <c r="G231" s="75"/>
      <c r="H231" s="7"/>
    </row>
    <row r="232" spans="1:8" ht="45" customHeight="1">
      <c r="A232" s="75"/>
      <c r="B232" s="75"/>
      <c r="C232" s="75"/>
      <c r="D232" s="75"/>
      <c r="E232" s="75"/>
      <c r="F232" s="75"/>
      <c r="G232" s="75"/>
      <c r="H232" s="7"/>
    </row>
    <row r="233" spans="1:8" ht="45" customHeight="1">
      <c r="A233" s="75"/>
      <c r="B233" s="75"/>
      <c r="C233" s="75"/>
      <c r="D233" s="75"/>
      <c r="E233" s="75"/>
      <c r="F233" s="75"/>
      <c r="G233" s="75"/>
      <c r="H233" s="7"/>
    </row>
    <row r="234" spans="1:8" ht="45" customHeight="1">
      <c r="A234" s="75"/>
      <c r="B234" s="75"/>
      <c r="C234" s="75"/>
      <c r="D234" s="75"/>
      <c r="E234" s="75"/>
      <c r="F234" s="75"/>
      <c r="G234" s="75"/>
      <c r="H234" s="7"/>
    </row>
    <row r="235" spans="1:8" ht="45" customHeight="1">
      <c r="A235" s="75"/>
      <c r="B235" s="75"/>
      <c r="C235" s="75"/>
      <c r="D235" s="75"/>
      <c r="E235" s="75"/>
      <c r="F235" s="75"/>
      <c r="G235" s="75"/>
      <c r="H235" s="7"/>
    </row>
    <row r="236" spans="1:8" ht="45" customHeight="1">
      <c r="A236" s="75"/>
      <c r="B236" s="75"/>
      <c r="C236" s="75"/>
      <c r="D236" s="75"/>
      <c r="E236" s="75"/>
      <c r="F236" s="75"/>
      <c r="G236" s="75"/>
      <c r="H236" s="7"/>
    </row>
    <row r="237" spans="1:8" ht="45" customHeight="1">
      <c r="A237" s="75"/>
      <c r="B237" s="75"/>
      <c r="C237" s="75"/>
      <c r="D237" s="75"/>
      <c r="E237" s="75"/>
      <c r="F237" s="75"/>
      <c r="G237" s="75"/>
      <c r="H237" s="7"/>
    </row>
    <row r="238" spans="1:8" ht="45" customHeight="1">
      <c r="A238" s="75"/>
      <c r="B238" s="75"/>
      <c r="C238" s="75"/>
      <c r="D238" s="75"/>
      <c r="E238" s="75"/>
      <c r="F238" s="75"/>
      <c r="G238" s="75"/>
      <c r="H238" s="7"/>
    </row>
    <row r="239" spans="1:8" ht="45" customHeight="1">
      <c r="A239" s="75"/>
      <c r="B239" s="75"/>
      <c r="C239" s="75"/>
      <c r="D239" s="75"/>
      <c r="E239" s="75"/>
      <c r="F239" s="75"/>
      <c r="G239" s="75"/>
      <c r="H239" s="7"/>
    </row>
    <row r="240" spans="1:8" s="46" customFormat="1" ht="15.75">
      <c r="A240" s="26"/>
      <c r="B240" s="26"/>
      <c r="C240" s="26"/>
      <c r="D240" s="26"/>
      <c r="E240" s="26"/>
      <c r="F240" s="26"/>
      <c r="G240" s="26"/>
      <c r="H240" s="31"/>
    </row>
    <row r="241" spans="1:8" ht="17.25">
      <c r="A241" s="138" t="s">
        <v>55</v>
      </c>
      <c r="B241" s="138"/>
      <c r="C241" s="138"/>
      <c r="D241" s="138"/>
      <c r="E241" s="138"/>
      <c r="F241" s="138"/>
      <c r="G241" s="138"/>
      <c r="H241" s="7"/>
    </row>
    <row r="242" spans="1:8" ht="17.25" customHeight="1">
      <c r="A242" s="140" t="s">
        <v>14</v>
      </c>
      <c r="B242" s="140" t="s">
        <v>56</v>
      </c>
      <c r="C242" s="142" t="s">
        <v>57</v>
      </c>
      <c r="D242" s="143"/>
      <c r="E242" s="144"/>
      <c r="F242" s="140" t="s">
        <v>58</v>
      </c>
      <c r="G242" s="145" t="s">
        <v>59</v>
      </c>
      <c r="H242" s="145" t="s">
        <v>233</v>
      </c>
    </row>
    <row r="243" spans="1:8" ht="34.5" customHeight="1">
      <c r="A243" s="141"/>
      <c r="B243" s="141"/>
      <c r="C243" s="39" t="s">
        <v>234</v>
      </c>
      <c r="D243" s="39" t="s">
        <v>235</v>
      </c>
      <c r="E243" s="39" t="s">
        <v>236</v>
      </c>
      <c r="F243" s="141"/>
      <c r="G243" s="135"/>
      <c r="H243" s="135"/>
    </row>
    <row r="244" spans="1:8" ht="47.25">
      <c r="A244" s="50" t="s">
        <v>237</v>
      </c>
      <c r="B244" s="50" t="s">
        <v>238</v>
      </c>
      <c r="C244" s="58">
        <v>1645000</v>
      </c>
      <c r="D244" s="57">
        <v>98000000</v>
      </c>
      <c r="E244" s="57">
        <v>30000000</v>
      </c>
      <c r="F244" s="56" t="s">
        <v>239</v>
      </c>
      <c r="G244" s="49" t="s">
        <v>240</v>
      </c>
      <c r="H244" s="59">
        <v>129645000</v>
      </c>
    </row>
    <row r="245" spans="1:8" ht="47.25">
      <c r="A245" s="50" t="s">
        <v>241</v>
      </c>
      <c r="B245" s="50" t="s">
        <v>242</v>
      </c>
      <c r="C245" s="58">
        <v>1670000</v>
      </c>
      <c r="D245" s="57">
        <v>300390</v>
      </c>
      <c r="E245" s="57" t="s">
        <v>243</v>
      </c>
      <c r="F245" s="56" t="s">
        <v>244</v>
      </c>
      <c r="G245" s="49" t="s">
        <v>240</v>
      </c>
      <c r="H245" s="59">
        <v>1970390</v>
      </c>
    </row>
    <row r="246" spans="1:8" ht="63">
      <c r="A246" s="50" t="s">
        <v>245</v>
      </c>
      <c r="B246" s="50" t="s">
        <v>242</v>
      </c>
      <c r="C246" s="58">
        <v>3871000</v>
      </c>
      <c r="D246" s="57" t="s">
        <v>243</v>
      </c>
      <c r="E246" s="57">
        <v>2500000</v>
      </c>
      <c r="F246" s="56" t="s">
        <v>244</v>
      </c>
      <c r="G246" s="49" t="s">
        <v>240</v>
      </c>
      <c r="H246" s="59">
        <v>6371000</v>
      </c>
    </row>
    <row r="247" spans="1:8" ht="47.25">
      <c r="A247" s="50" t="s">
        <v>246</v>
      </c>
      <c r="B247" s="50" t="s">
        <v>247</v>
      </c>
      <c r="C247" s="58" t="s">
        <v>243</v>
      </c>
      <c r="D247" s="57" t="s">
        <v>243</v>
      </c>
      <c r="E247" s="57" t="s">
        <v>243</v>
      </c>
      <c r="F247" s="56" t="s">
        <v>248</v>
      </c>
      <c r="G247" s="49" t="s">
        <v>249</v>
      </c>
      <c r="H247" s="59">
        <v>6723231</v>
      </c>
    </row>
    <row r="248" spans="1:8" ht="47.25">
      <c r="A248" s="50" t="s">
        <v>250</v>
      </c>
      <c r="B248" s="50" t="s">
        <v>242</v>
      </c>
      <c r="C248" s="58">
        <v>975000</v>
      </c>
      <c r="D248" s="57" t="s">
        <v>243</v>
      </c>
      <c r="E248" s="57">
        <v>220000</v>
      </c>
      <c r="F248" s="56" t="s">
        <v>244</v>
      </c>
      <c r="G248" s="49" t="s">
        <v>240</v>
      </c>
      <c r="H248" s="59">
        <v>1195000</v>
      </c>
    </row>
    <row r="249" spans="1:8" ht="47.25">
      <c r="A249" s="50" t="s">
        <v>251</v>
      </c>
      <c r="B249" s="50" t="s">
        <v>242</v>
      </c>
      <c r="C249" s="58">
        <v>58048000</v>
      </c>
      <c r="D249" s="57">
        <v>67266825</v>
      </c>
      <c r="E249" s="57">
        <v>50115180</v>
      </c>
      <c r="F249" s="56" t="s">
        <v>244</v>
      </c>
      <c r="G249" s="49" t="s">
        <v>240</v>
      </c>
      <c r="H249" s="59">
        <v>175430005</v>
      </c>
    </row>
    <row r="250" spans="1:8" ht="63">
      <c r="A250" s="50" t="s">
        <v>252</v>
      </c>
      <c r="B250" s="50" t="s">
        <v>242</v>
      </c>
      <c r="C250" s="58">
        <v>128500</v>
      </c>
      <c r="D250" s="57">
        <v>930000</v>
      </c>
      <c r="E250" s="57" t="s">
        <v>243</v>
      </c>
      <c r="F250" s="56" t="s">
        <v>253</v>
      </c>
      <c r="G250" s="49" t="s">
        <v>254</v>
      </c>
      <c r="H250" s="59">
        <v>1058500</v>
      </c>
    </row>
    <row r="251" spans="1:8" ht="141.75">
      <c r="A251" s="50">
        <v>1</v>
      </c>
      <c r="B251" s="66" t="s">
        <v>307</v>
      </c>
      <c r="C251" s="182" t="s">
        <v>308</v>
      </c>
      <c r="D251" s="183"/>
      <c r="E251" s="184"/>
      <c r="F251" s="56" t="s">
        <v>309</v>
      </c>
      <c r="G251" s="49" t="s">
        <v>310</v>
      </c>
    </row>
    <row r="252" spans="1:8" ht="78.75">
      <c r="A252" s="50"/>
      <c r="B252" s="66" t="s">
        <v>311</v>
      </c>
      <c r="C252" s="185"/>
      <c r="D252" s="186"/>
      <c r="E252" s="187"/>
      <c r="F252" s="191" t="s">
        <v>312</v>
      </c>
      <c r="G252" s="49" t="s">
        <v>313</v>
      </c>
    </row>
    <row r="253" spans="1:8" ht="47.25">
      <c r="A253" s="50"/>
      <c r="B253" s="66" t="s">
        <v>314</v>
      </c>
      <c r="C253" s="188"/>
      <c r="D253" s="189"/>
      <c r="E253" s="190"/>
      <c r="F253" s="192"/>
      <c r="G253" s="49" t="s">
        <v>315</v>
      </c>
    </row>
    <row r="254" spans="1:8" ht="94.5">
      <c r="A254" s="191" t="s">
        <v>325</v>
      </c>
      <c r="B254" s="66" t="s">
        <v>326</v>
      </c>
      <c r="C254" s="50" t="s">
        <v>327</v>
      </c>
      <c r="D254" s="194" t="s">
        <v>328</v>
      </c>
      <c r="E254" s="194"/>
      <c r="F254" s="194"/>
      <c r="G254" s="67" t="s">
        <v>329</v>
      </c>
    </row>
    <row r="255" spans="1:8" ht="78.75">
      <c r="A255" s="192"/>
      <c r="B255" s="68" t="s">
        <v>330</v>
      </c>
      <c r="C255" s="50" t="s">
        <v>327</v>
      </c>
      <c r="D255" s="195" t="s">
        <v>331</v>
      </c>
      <c r="E255" s="196"/>
      <c r="F255" s="197"/>
      <c r="G255" s="67" t="s">
        <v>332</v>
      </c>
    </row>
    <row r="256" spans="1:8" ht="31.5">
      <c r="A256" s="50" t="s">
        <v>333</v>
      </c>
      <c r="B256" s="69" t="s">
        <v>334</v>
      </c>
      <c r="C256" s="50" t="s">
        <v>327</v>
      </c>
      <c r="D256" s="195" t="s">
        <v>335</v>
      </c>
      <c r="E256" s="196"/>
      <c r="F256" s="197"/>
      <c r="G256" s="67" t="s">
        <v>336</v>
      </c>
    </row>
    <row r="257" spans="1:8" ht="47.25">
      <c r="A257" s="50" t="s">
        <v>337</v>
      </c>
      <c r="B257" s="66" t="s">
        <v>338</v>
      </c>
      <c r="C257" s="50" t="s">
        <v>327</v>
      </c>
      <c r="D257" s="195" t="s">
        <v>339</v>
      </c>
      <c r="E257" s="196"/>
      <c r="F257" s="197"/>
      <c r="G257" s="67" t="s">
        <v>340</v>
      </c>
    </row>
    <row r="258" spans="1:8" ht="15.75">
      <c r="A258" s="50"/>
      <c r="B258" s="50"/>
      <c r="C258" s="58"/>
      <c r="D258" s="57"/>
      <c r="E258" s="57"/>
      <c r="F258" s="56"/>
      <c r="G258" s="49"/>
    </row>
    <row r="259" spans="1:8" ht="44.25" customHeight="1">
      <c r="A259" s="132" t="s">
        <v>119</v>
      </c>
      <c r="B259" s="77"/>
      <c r="C259" s="77"/>
      <c r="D259" s="77"/>
      <c r="E259" s="77"/>
      <c r="F259" s="77"/>
      <c r="G259" s="77"/>
      <c r="H259" s="7"/>
    </row>
    <row r="260" spans="1:8" s="46" customFormat="1" ht="15.75">
      <c r="A260" s="26"/>
      <c r="B260" s="26"/>
      <c r="C260" s="26"/>
      <c r="D260" s="26"/>
      <c r="E260" s="26"/>
      <c r="F260" s="26"/>
      <c r="G260" s="26"/>
      <c r="H260" s="31"/>
    </row>
    <row r="261" spans="1:8" ht="18.75">
      <c r="A261" s="198" t="s">
        <v>102</v>
      </c>
      <c r="B261" s="198"/>
      <c r="C261" s="198"/>
      <c r="D261" s="198"/>
      <c r="E261" s="198"/>
      <c r="F261" s="198"/>
      <c r="G261" s="198"/>
      <c r="H261" s="7"/>
    </row>
    <row r="262" spans="1:8" ht="17.25">
      <c r="A262" s="199" t="s">
        <v>60</v>
      </c>
      <c r="B262" s="199"/>
      <c r="C262" s="199"/>
      <c r="D262" s="199"/>
      <c r="E262" s="199"/>
      <c r="F262" s="199"/>
      <c r="G262" s="199"/>
      <c r="H262" s="7"/>
    </row>
    <row r="263" spans="1:8" ht="31.5">
      <c r="A263" s="13" t="s">
        <v>27</v>
      </c>
      <c r="B263" s="13" t="s">
        <v>61</v>
      </c>
      <c r="C263" s="76" t="s">
        <v>28</v>
      </c>
      <c r="D263" s="76"/>
      <c r="E263" s="76" t="s">
        <v>62</v>
      </c>
      <c r="F263" s="76"/>
      <c r="G263" s="13" t="s">
        <v>63</v>
      </c>
      <c r="H263" s="7"/>
    </row>
    <row r="264" spans="1:8" s="65" customFormat="1" ht="31.5">
      <c r="A264" s="52">
        <v>1</v>
      </c>
      <c r="B264" s="52" t="s">
        <v>275</v>
      </c>
      <c r="C264" s="116" t="s">
        <v>276</v>
      </c>
      <c r="D264" s="146"/>
      <c r="E264" s="116" t="s">
        <v>277</v>
      </c>
      <c r="F264" s="146"/>
      <c r="G264" s="60" t="s">
        <v>278</v>
      </c>
      <c r="H264" s="64"/>
    </row>
    <row r="265" spans="1:8" s="65" customFormat="1" ht="31.5">
      <c r="A265" s="52">
        <v>2</v>
      </c>
      <c r="B265" s="52" t="s">
        <v>279</v>
      </c>
      <c r="C265" s="116" t="s">
        <v>280</v>
      </c>
      <c r="D265" s="146"/>
      <c r="E265" s="116" t="s">
        <v>281</v>
      </c>
      <c r="F265" s="146"/>
      <c r="G265" s="60" t="s">
        <v>282</v>
      </c>
      <c r="H265" s="64"/>
    </row>
    <row r="266" spans="1:8" s="65" customFormat="1" ht="47.25">
      <c r="A266" s="52">
        <v>3</v>
      </c>
      <c r="B266" s="52" t="s">
        <v>283</v>
      </c>
      <c r="C266" s="116" t="s">
        <v>284</v>
      </c>
      <c r="D266" s="146"/>
      <c r="E266" s="116" t="s">
        <v>281</v>
      </c>
      <c r="F266" s="146"/>
      <c r="G266" s="60" t="s">
        <v>285</v>
      </c>
      <c r="H266" s="64"/>
    </row>
    <row r="267" spans="1:8" s="65" customFormat="1" ht="31.5">
      <c r="A267" s="52">
        <v>4</v>
      </c>
      <c r="B267" s="52" t="s">
        <v>286</v>
      </c>
      <c r="C267" s="116" t="s">
        <v>287</v>
      </c>
      <c r="D267" s="146"/>
      <c r="E267" s="116" t="s">
        <v>281</v>
      </c>
      <c r="F267" s="146"/>
      <c r="G267" s="60" t="s">
        <v>288</v>
      </c>
      <c r="H267" s="64"/>
    </row>
    <row r="268" spans="1:8" s="65" customFormat="1" ht="31.5">
      <c r="A268" s="52">
        <v>5</v>
      </c>
      <c r="B268" s="52" t="s">
        <v>289</v>
      </c>
      <c r="C268" s="116" t="s">
        <v>290</v>
      </c>
      <c r="D268" s="146"/>
      <c r="E268" s="116" t="s">
        <v>291</v>
      </c>
      <c r="F268" s="146"/>
      <c r="G268" s="60" t="s">
        <v>292</v>
      </c>
      <c r="H268" s="64"/>
    </row>
    <row r="269" spans="1:8" ht="189">
      <c r="A269" s="48">
        <v>6</v>
      </c>
      <c r="B269" s="52" t="s">
        <v>316</v>
      </c>
      <c r="C269" s="116" t="s">
        <v>317</v>
      </c>
      <c r="D269" s="146"/>
      <c r="E269" s="116" t="s">
        <v>318</v>
      </c>
      <c r="F269" s="146"/>
      <c r="G269" s="60" t="s">
        <v>319</v>
      </c>
      <c r="H269" s="7"/>
    </row>
    <row r="270" spans="1:8" ht="31.5">
      <c r="A270" s="48">
        <v>7</v>
      </c>
      <c r="B270" s="52" t="s">
        <v>393</v>
      </c>
      <c r="C270" s="116" t="s">
        <v>395</v>
      </c>
      <c r="D270" s="146"/>
      <c r="E270" s="116" t="s">
        <v>397</v>
      </c>
      <c r="F270" s="146"/>
      <c r="G270" s="63" t="s">
        <v>399</v>
      </c>
      <c r="H270" s="7"/>
    </row>
    <row r="271" spans="1:8" ht="63">
      <c r="A271" s="48">
        <v>8</v>
      </c>
      <c r="B271" s="52" t="s">
        <v>394</v>
      </c>
      <c r="C271" s="116" t="s">
        <v>396</v>
      </c>
      <c r="D271" s="146"/>
      <c r="E271" s="116" t="s">
        <v>398</v>
      </c>
      <c r="F271" s="146"/>
      <c r="G271" s="63" t="s">
        <v>400</v>
      </c>
      <c r="H271" s="7"/>
    </row>
    <row r="272" spans="1:8" ht="31.5">
      <c r="A272" s="48">
        <v>9</v>
      </c>
      <c r="B272" s="50" t="s">
        <v>417</v>
      </c>
      <c r="C272" s="79" t="s">
        <v>418</v>
      </c>
      <c r="D272" s="79"/>
      <c r="E272" s="79" t="s">
        <v>419</v>
      </c>
      <c r="F272" s="79"/>
      <c r="G272" s="60" t="s">
        <v>420</v>
      </c>
      <c r="H272" s="7"/>
    </row>
    <row r="273" spans="1:8" ht="31.5">
      <c r="A273" s="48">
        <v>10</v>
      </c>
      <c r="B273" s="50" t="s">
        <v>421</v>
      </c>
      <c r="C273" s="79" t="s">
        <v>422</v>
      </c>
      <c r="D273" s="79"/>
      <c r="E273" s="79" t="s">
        <v>419</v>
      </c>
      <c r="F273" s="79"/>
      <c r="G273" s="60" t="s">
        <v>288</v>
      </c>
      <c r="H273" s="7"/>
    </row>
    <row r="274" spans="1:8" ht="47.25">
      <c r="A274" s="48">
        <v>11</v>
      </c>
      <c r="B274" s="52" t="s">
        <v>423</v>
      </c>
      <c r="C274" s="79" t="s">
        <v>424</v>
      </c>
      <c r="D274" s="79"/>
      <c r="E274" s="79" t="s">
        <v>419</v>
      </c>
      <c r="F274" s="79"/>
      <c r="G274" s="60" t="s">
        <v>425</v>
      </c>
      <c r="H274" s="7"/>
    </row>
    <row r="275" spans="1:8" ht="31.5">
      <c r="A275" s="48">
        <v>12</v>
      </c>
      <c r="B275" s="52" t="s">
        <v>426</v>
      </c>
      <c r="C275" s="79" t="s">
        <v>422</v>
      </c>
      <c r="D275" s="79"/>
      <c r="E275" s="79" t="s">
        <v>419</v>
      </c>
      <c r="F275" s="79"/>
      <c r="G275" s="60" t="s">
        <v>274</v>
      </c>
      <c r="H275" s="7"/>
    </row>
    <row r="276" spans="1:8" ht="31.5">
      <c r="A276" s="48">
        <v>13</v>
      </c>
      <c r="B276" s="52" t="s">
        <v>427</v>
      </c>
      <c r="C276" s="116" t="s">
        <v>422</v>
      </c>
      <c r="D276" s="146"/>
      <c r="E276" s="79" t="s">
        <v>419</v>
      </c>
      <c r="F276" s="79"/>
      <c r="G276" s="60" t="s">
        <v>278</v>
      </c>
      <c r="H276" s="7"/>
    </row>
    <row r="277" spans="1:8" ht="46.5" customHeight="1">
      <c r="A277" s="132" t="s">
        <v>119</v>
      </c>
      <c r="B277" s="77"/>
      <c r="C277" s="77"/>
      <c r="D277" s="77"/>
      <c r="E277" s="77"/>
      <c r="F277" s="77"/>
      <c r="G277" s="77"/>
      <c r="H277" s="7"/>
    </row>
    <row r="278" spans="1:8" s="46" customFormat="1" ht="15.75">
      <c r="A278" s="26"/>
      <c r="B278" s="26"/>
      <c r="C278" s="26"/>
      <c r="D278" s="26"/>
      <c r="E278" s="26"/>
      <c r="F278" s="26"/>
      <c r="G278" s="26"/>
      <c r="H278" s="31"/>
    </row>
    <row r="279" spans="1:8" ht="15.75">
      <c r="A279" s="147" t="s">
        <v>64</v>
      </c>
      <c r="B279" s="147"/>
      <c r="C279" s="147"/>
      <c r="D279" s="147"/>
      <c r="E279" s="147"/>
      <c r="F279" s="147"/>
      <c r="G279" s="147"/>
      <c r="H279" s="7"/>
    </row>
    <row r="280" spans="1:8" ht="34.5" customHeight="1">
      <c r="A280" s="148" t="s">
        <v>65</v>
      </c>
      <c r="B280" s="148"/>
      <c r="C280" s="13" t="s">
        <v>66</v>
      </c>
      <c r="D280" s="76" t="s">
        <v>67</v>
      </c>
      <c r="E280" s="76"/>
      <c r="F280" s="13" t="s">
        <v>59</v>
      </c>
      <c r="G280" s="21" t="s">
        <v>68</v>
      </c>
      <c r="H280" s="7"/>
    </row>
    <row r="281" spans="1:8" ht="60" customHeight="1">
      <c r="A281" s="116" t="s">
        <v>293</v>
      </c>
      <c r="B281" s="146"/>
      <c r="C281" s="50" t="s">
        <v>294</v>
      </c>
      <c r="D281" s="116" t="s">
        <v>295</v>
      </c>
      <c r="E281" s="146"/>
      <c r="F281" s="60" t="s">
        <v>296</v>
      </c>
      <c r="G281" s="60" t="s">
        <v>297</v>
      </c>
      <c r="H281" s="7"/>
    </row>
    <row r="282" spans="1:8" ht="15.75">
      <c r="A282" s="116"/>
      <c r="B282" s="146"/>
      <c r="C282" s="14"/>
      <c r="D282" s="116"/>
      <c r="E282" s="146"/>
      <c r="F282" s="9"/>
      <c r="G282" s="9"/>
      <c r="H282" s="7"/>
    </row>
    <row r="283" spans="1:8" ht="15.75">
      <c r="A283" s="116"/>
      <c r="B283" s="146"/>
      <c r="C283" s="15"/>
      <c r="D283" s="116"/>
      <c r="E283" s="146"/>
      <c r="F283" s="9"/>
      <c r="G283" s="9"/>
      <c r="H283" s="7"/>
    </row>
    <row r="284" spans="1:8" ht="15.75">
      <c r="A284" s="116"/>
      <c r="B284" s="146"/>
      <c r="C284" s="15"/>
      <c r="D284" s="116"/>
      <c r="E284" s="146"/>
      <c r="F284" s="9"/>
      <c r="G284" s="9"/>
      <c r="H284" s="7"/>
    </row>
    <row r="285" spans="1:8" ht="44.25" customHeight="1">
      <c r="A285" s="132" t="s">
        <v>119</v>
      </c>
      <c r="B285" s="77"/>
      <c r="C285" s="77"/>
      <c r="D285" s="77"/>
      <c r="E285" s="77"/>
      <c r="F285" s="77"/>
      <c r="G285" s="77"/>
      <c r="H285" s="7"/>
    </row>
    <row r="286" spans="1:8" ht="15.75">
      <c r="A286" s="22"/>
      <c r="B286" s="22"/>
      <c r="C286" s="22"/>
      <c r="D286" s="22"/>
      <c r="E286" s="7"/>
      <c r="F286" s="7"/>
      <c r="G286" s="7"/>
      <c r="H286" s="7"/>
    </row>
    <row r="287" spans="1:8" ht="15.75">
      <c r="A287" s="149" t="s">
        <v>69</v>
      </c>
      <c r="B287" s="149"/>
      <c r="C287" s="149"/>
      <c r="D287" s="149"/>
      <c r="E287" s="149"/>
      <c r="F287" s="149"/>
      <c r="G287" s="149"/>
      <c r="H287" s="7"/>
    </row>
    <row r="288" spans="1:8" ht="15.75">
      <c r="A288" s="13" t="s">
        <v>70</v>
      </c>
      <c r="B288" s="13" t="s">
        <v>71</v>
      </c>
      <c r="C288" s="76" t="s">
        <v>28</v>
      </c>
      <c r="D288" s="76"/>
      <c r="E288" s="13" t="s">
        <v>72</v>
      </c>
      <c r="F288" s="76" t="s">
        <v>110</v>
      </c>
      <c r="G288" s="76"/>
      <c r="H288" s="7"/>
    </row>
    <row r="289" spans="1:8" ht="15.75">
      <c r="A289" s="71">
        <v>13029</v>
      </c>
      <c r="B289" s="50" t="s">
        <v>401</v>
      </c>
      <c r="C289" s="79" t="s">
        <v>402</v>
      </c>
      <c r="D289" s="79"/>
      <c r="E289" s="50" t="s">
        <v>403</v>
      </c>
      <c r="F289" s="80" t="s">
        <v>404</v>
      </c>
      <c r="G289" s="79"/>
      <c r="H289" s="7"/>
    </row>
    <row r="290" spans="1:8" ht="15.75">
      <c r="A290" s="14"/>
      <c r="B290" s="14"/>
      <c r="C290" s="76"/>
      <c r="D290" s="76"/>
      <c r="E290" s="15"/>
      <c r="F290" s="76"/>
      <c r="G290" s="76"/>
      <c r="H290" s="7"/>
    </row>
    <row r="291" spans="1:8" ht="15.75">
      <c r="A291" s="15"/>
      <c r="B291" s="15"/>
      <c r="C291" s="76"/>
      <c r="D291" s="76"/>
      <c r="E291" s="15"/>
      <c r="F291" s="76"/>
      <c r="G291" s="76"/>
      <c r="H291" s="7"/>
    </row>
    <row r="292" spans="1:8" ht="15.75">
      <c r="A292" s="23" t="s">
        <v>73</v>
      </c>
      <c r="B292" s="15"/>
      <c r="C292" s="76"/>
      <c r="D292" s="76"/>
      <c r="E292" s="15"/>
      <c r="F292" s="76"/>
      <c r="G292" s="76"/>
      <c r="H292" s="7"/>
    </row>
    <row r="293" spans="1:8" ht="15.75">
      <c r="A293" s="15"/>
      <c r="B293" s="15"/>
      <c r="C293" s="76"/>
      <c r="D293" s="76"/>
      <c r="E293" s="9"/>
      <c r="F293" s="76"/>
      <c r="G293" s="76"/>
      <c r="H293" s="7"/>
    </row>
    <row r="294" spans="1:8" ht="15.75">
      <c r="A294" s="17"/>
      <c r="B294" s="8"/>
      <c r="C294" s="128"/>
      <c r="D294" s="129"/>
      <c r="E294" s="9"/>
      <c r="F294" s="76"/>
      <c r="G294" s="76"/>
      <c r="H294" s="7"/>
    </row>
    <row r="295" spans="1:8" ht="48.75" customHeight="1">
      <c r="A295" s="132" t="s">
        <v>119</v>
      </c>
      <c r="B295" s="77"/>
      <c r="C295" s="77"/>
      <c r="D295" s="77"/>
      <c r="E295" s="77"/>
      <c r="F295" s="77"/>
      <c r="G295" s="77"/>
      <c r="H295" s="7"/>
    </row>
    <row r="296" spans="1:8" s="46" customFormat="1" ht="15.75">
      <c r="A296" s="26"/>
      <c r="B296" s="26"/>
      <c r="C296" s="26"/>
      <c r="D296" s="26"/>
      <c r="E296" s="26"/>
      <c r="F296" s="26"/>
      <c r="G296" s="26"/>
      <c r="H296" s="31"/>
    </row>
    <row r="297" spans="1:8" ht="18.75">
      <c r="A297" s="150" t="s">
        <v>103</v>
      </c>
      <c r="B297" s="150"/>
      <c r="C297" s="150"/>
      <c r="D297" s="150"/>
      <c r="E297" s="150"/>
      <c r="F297" s="150"/>
      <c r="G297" s="150"/>
      <c r="H297" s="7"/>
    </row>
    <row r="298" spans="1:8" ht="15.75">
      <c r="A298" s="7"/>
      <c r="B298" s="7"/>
      <c r="C298" s="7"/>
      <c r="D298" s="7"/>
      <c r="E298" s="7"/>
      <c r="F298" s="7"/>
      <c r="G298" s="7"/>
      <c r="H298" s="7"/>
    </row>
    <row r="299" spans="1:8" ht="17.25">
      <c r="A299" s="151" t="s">
        <v>74</v>
      </c>
      <c r="B299" s="151"/>
      <c r="C299" s="151"/>
      <c r="D299" s="151"/>
      <c r="E299" s="151"/>
      <c r="F299" s="151"/>
      <c r="G299" s="151"/>
      <c r="H299" s="7"/>
    </row>
    <row r="300" spans="1:8" ht="15.75">
      <c r="A300" s="152" t="s">
        <v>75</v>
      </c>
      <c r="B300" s="152"/>
      <c r="C300" s="152"/>
      <c r="D300" s="152"/>
      <c r="E300" s="152"/>
      <c r="F300" s="152"/>
      <c r="G300" s="152"/>
      <c r="H300" s="7"/>
    </row>
    <row r="301" spans="1:8" ht="15.75">
      <c r="A301" s="17" t="s">
        <v>111</v>
      </c>
      <c r="B301" s="3" t="s">
        <v>108</v>
      </c>
      <c r="C301" s="77" t="s">
        <v>28</v>
      </c>
      <c r="D301" s="77"/>
      <c r="E301" s="77"/>
      <c r="F301" s="153" t="s">
        <v>76</v>
      </c>
      <c r="G301" s="153"/>
      <c r="H301" s="7"/>
    </row>
    <row r="302" spans="1:8" ht="27.75" customHeight="1">
      <c r="A302" s="18" t="s">
        <v>130</v>
      </c>
      <c r="B302" s="51">
        <v>44592</v>
      </c>
      <c r="C302" s="154" t="s">
        <v>136</v>
      </c>
      <c r="D302" s="154"/>
      <c r="E302" s="154"/>
      <c r="F302" s="125" t="s">
        <v>142</v>
      </c>
      <c r="G302" s="126"/>
      <c r="H302" s="7"/>
    </row>
    <row r="303" spans="1:8" ht="27.75" customHeight="1">
      <c r="A303" s="18" t="s">
        <v>131</v>
      </c>
      <c r="B303" s="51">
        <v>44592</v>
      </c>
      <c r="C303" s="154" t="s">
        <v>137</v>
      </c>
      <c r="D303" s="154"/>
      <c r="E303" s="154"/>
      <c r="F303" s="125" t="s">
        <v>142</v>
      </c>
      <c r="G303" s="126"/>
      <c r="H303" s="7"/>
    </row>
    <row r="304" spans="1:8" ht="27.75" customHeight="1">
      <c r="A304" s="18" t="s">
        <v>132</v>
      </c>
      <c r="B304" s="51">
        <v>44645</v>
      </c>
      <c r="C304" s="154" t="s">
        <v>138</v>
      </c>
      <c r="D304" s="154"/>
      <c r="E304" s="154"/>
      <c r="F304" s="125" t="s">
        <v>142</v>
      </c>
      <c r="G304" s="126"/>
      <c r="H304" s="7"/>
    </row>
    <row r="305" spans="1:8" ht="27.75" customHeight="1">
      <c r="A305" s="18" t="s">
        <v>133</v>
      </c>
      <c r="B305" s="51">
        <v>44634</v>
      </c>
      <c r="C305" s="96" t="s">
        <v>139</v>
      </c>
      <c r="D305" s="180"/>
      <c r="E305" s="97"/>
      <c r="F305" s="125" t="s">
        <v>142</v>
      </c>
      <c r="G305" s="126"/>
      <c r="H305" s="7"/>
    </row>
    <row r="306" spans="1:8" ht="27.75" customHeight="1">
      <c r="A306" s="18" t="s">
        <v>134</v>
      </c>
      <c r="B306" s="51">
        <v>44645</v>
      </c>
      <c r="C306" s="96" t="s">
        <v>140</v>
      </c>
      <c r="D306" s="180"/>
      <c r="E306" s="97"/>
      <c r="F306" s="125" t="s">
        <v>142</v>
      </c>
      <c r="G306" s="126"/>
      <c r="H306" s="7"/>
    </row>
    <row r="307" spans="1:8" ht="27.75" customHeight="1">
      <c r="A307" s="18" t="s">
        <v>135</v>
      </c>
      <c r="B307" s="51">
        <v>44634</v>
      </c>
      <c r="C307" s="96" t="s">
        <v>141</v>
      </c>
      <c r="D307" s="180"/>
      <c r="E307" s="97"/>
      <c r="F307" s="125" t="s">
        <v>142</v>
      </c>
      <c r="G307" s="126"/>
      <c r="H307" s="7"/>
    </row>
    <row r="308" spans="1:8" ht="15.75">
      <c r="A308" s="44"/>
      <c r="B308" s="34"/>
      <c r="C308" s="34"/>
      <c r="D308" s="10"/>
      <c r="E308" s="10"/>
      <c r="F308" s="10"/>
      <c r="G308" s="10"/>
      <c r="H308" s="7"/>
    </row>
    <row r="309" spans="1:8" s="1" customFormat="1" ht="15.75">
      <c r="A309" s="152" t="s">
        <v>77</v>
      </c>
      <c r="B309" s="152"/>
      <c r="C309" s="152"/>
      <c r="D309" s="152"/>
      <c r="E309" s="152"/>
      <c r="F309" s="152"/>
      <c r="G309" s="152"/>
      <c r="H309" s="12"/>
    </row>
    <row r="310" spans="1:8" s="1" customFormat="1" ht="15.75" customHeight="1">
      <c r="A310" s="17" t="s">
        <v>111</v>
      </c>
      <c r="B310" s="3" t="s">
        <v>108</v>
      </c>
      <c r="C310" s="77" t="s">
        <v>28</v>
      </c>
      <c r="D310" s="77"/>
      <c r="E310" s="77"/>
      <c r="F310" s="153" t="s">
        <v>76</v>
      </c>
      <c r="G310" s="153"/>
      <c r="H310" s="12"/>
    </row>
    <row r="311" spans="1:8" ht="77.25" customHeight="1">
      <c r="A311" s="18" t="s">
        <v>143</v>
      </c>
      <c r="B311" s="51">
        <v>44630</v>
      </c>
      <c r="C311" s="154" t="s">
        <v>145</v>
      </c>
      <c r="D311" s="154"/>
      <c r="E311" s="154"/>
      <c r="F311" s="155" t="s">
        <v>147</v>
      </c>
      <c r="G311" s="155"/>
      <c r="H311" s="7"/>
    </row>
    <row r="312" spans="1:8" ht="106.5" customHeight="1">
      <c r="A312" s="18" t="s">
        <v>144</v>
      </c>
      <c r="B312" s="51">
        <v>44643</v>
      </c>
      <c r="C312" s="154" t="s">
        <v>146</v>
      </c>
      <c r="D312" s="154"/>
      <c r="E312" s="154"/>
      <c r="F312" s="155" t="s">
        <v>147</v>
      </c>
      <c r="G312" s="155"/>
      <c r="H312" s="7"/>
    </row>
    <row r="313" spans="1:8" ht="15.75">
      <c r="A313" s="44"/>
      <c r="B313" s="34"/>
      <c r="C313" s="34"/>
      <c r="D313" s="7"/>
      <c r="E313" s="7"/>
      <c r="F313" s="7"/>
      <c r="G313" s="7"/>
      <c r="H313" s="7"/>
    </row>
    <row r="314" spans="1:8" ht="15.75">
      <c r="A314" s="152" t="s">
        <v>78</v>
      </c>
      <c r="B314" s="152"/>
      <c r="C314" s="152"/>
      <c r="D314" s="152"/>
      <c r="E314" s="152"/>
      <c r="F314" s="152"/>
      <c r="G314" s="152"/>
      <c r="H314" s="7"/>
    </row>
    <row r="315" spans="1:8" ht="15.75" customHeight="1">
      <c r="A315" s="17" t="s">
        <v>111</v>
      </c>
      <c r="B315" s="3" t="s">
        <v>108</v>
      </c>
      <c r="C315" s="77" t="s">
        <v>28</v>
      </c>
      <c r="D315" s="77"/>
      <c r="E315" s="77"/>
      <c r="F315" s="153" t="s">
        <v>76</v>
      </c>
      <c r="G315" s="153"/>
      <c r="H315" s="7"/>
    </row>
    <row r="316" spans="1:8" ht="15.75">
      <c r="A316" s="18"/>
      <c r="B316" s="9"/>
      <c r="C316" s="77"/>
      <c r="D316" s="77"/>
      <c r="E316" s="77"/>
      <c r="F316" s="153"/>
      <c r="G316" s="153"/>
      <c r="H316" s="7"/>
    </row>
    <row r="317" spans="1:8" ht="15.75">
      <c r="A317" s="18"/>
      <c r="B317" s="9"/>
      <c r="C317" s="77"/>
      <c r="D317" s="77"/>
      <c r="E317" s="77"/>
      <c r="F317" s="153"/>
      <c r="G317" s="153"/>
      <c r="H317" s="7"/>
    </row>
    <row r="318" spans="1:8" ht="15.75">
      <c r="A318" s="18"/>
      <c r="B318" s="9"/>
      <c r="C318" s="77"/>
      <c r="D318" s="77"/>
      <c r="E318" s="77"/>
      <c r="F318" s="153"/>
      <c r="G318" s="153"/>
      <c r="H318" s="7"/>
    </row>
    <row r="319" spans="1:8" ht="15.75">
      <c r="A319" s="18"/>
      <c r="B319" s="9"/>
      <c r="C319" s="77"/>
      <c r="D319" s="77"/>
      <c r="E319" s="77"/>
      <c r="F319" s="153"/>
      <c r="G319" s="153"/>
      <c r="H319" s="7"/>
    </row>
    <row r="320" spans="1:8" ht="37.5" customHeight="1">
      <c r="A320" s="132" t="s">
        <v>119</v>
      </c>
      <c r="B320" s="77"/>
      <c r="C320" s="77"/>
      <c r="D320" s="77"/>
      <c r="E320" s="77"/>
      <c r="F320" s="77"/>
      <c r="G320" s="77"/>
      <c r="H320" s="7"/>
    </row>
    <row r="321" spans="1:8" s="2" customFormat="1" ht="15.75">
      <c r="A321" s="44"/>
      <c r="B321" s="34"/>
      <c r="C321" s="34"/>
      <c r="D321" s="34"/>
      <c r="E321" s="11"/>
      <c r="F321" s="11"/>
      <c r="G321" s="11"/>
      <c r="H321" s="11"/>
    </row>
    <row r="322" spans="1:8" ht="15.75">
      <c r="A322" s="152" t="s">
        <v>79</v>
      </c>
      <c r="B322" s="152"/>
      <c r="C322" s="152"/>
      <c r="D322" s="152"/>
      <c r="E322" s="152"/>
      <c r="F322" s="152"/>
      <c r="G322" s="152"/>
      <c r="H322" s="7"/>
    </row>
    <row r="323" spans="1:8" ht="15.75">
      <c r="A323" s="17" t="s">
        <v>111</v>
      </c>
      <c r="B323" s="3" t="s">
        <v>108</v>
      </c>
      <c r="C323" s="77" t="s">
        <v>28</v>
      </c>
      <c r="D323" s="77"/>
      <c r="E323" s="77"/>
      <c r="F323" s="153" t="s">
        <v>76</v>
      </c>
      <c r="G323" s="153"/>
      <c r="H323" s="7"/>
    </row>
    <row r="324" spans="1:8" ht="73.5" customHeight="1">
      <c r="A324" s="18" t="s">
        <v>148</v>
      </c>
      <c r="B324" s="51">
        <v>44616</v>
      </c>
      <c r="C324" s="156" t="s">
        <v>149</v>
      </c>
      <c r="D324" s="156"/>
      <c r="E324" s="156"/>
      <c r="F324" s="155" t="s">
        <v>150</v>
      </c>
      <c r="G324" s="155"/>
      <c r="H324" s="7"/>
    </row>
    <row r="325" spans="1:8" ht="15.75">
      <c r="A325" s="18"/>
      <c r="B325" s="9"/>
      <c r="C325" s="77"/>
      <c r="D325" s="77"/>
      <c r="E325" s="77"/>
      <c r="F325" s="153"/>
      <c r="G325" s="153"/>
      <c r="H325" s="7"/>
    </row>
    <row r="326" spans="1:8" ht="15.75">
      <c r="A326" s="18"/>
      <c r="B326" s="9"/>
      <c r="C326" s="77"/>
      <c r="D326" s="77"/>
      <c r="E326" s="77"/>
      <c r="F326" s="153"/>
      <c r="G326" s="153"/>
      <c r="H326" s="7"/>
    </row>
    <row r="327" spans="1:8" ht="15.75">
      <c r="A327" s="42"/>
      <c r="B327" s="43"/>
      <c r="C327" s="145"/>
      <c r="D327" s="145"/>
      <c r="E327" s="145"/>
      <c r="F327" s="160"/>
      <c r="G327" s="160"/>
      <c r="H327" s="7"/>
    </row>
    <row r="328" spans="1:8" ht="42" customHeight="1">
      <c r="A328" s="132" t="s">
        <v>119</v>
      </c>
      <c r="B328" s="77"/>
      <c r="C328" s="77"/>
      <c r="D328" s="77"/>
      <c r="E328" s="77"/>
      <c r="F328" s="77"/>
      <c r="G328" s="77"/>
      <c r="H328" s="7"/>
    </row>
    <row r="329" spans="1:8" ht="15" customHeight="1">
      <c r="A329" s="16"/>
      <c r="B329" s="7"/>
      <c r="C329" s="7"/>
      <c r="D329" s="7"/>
      <c r="E329" s="7"/>
      <c r="F329" s="7"/>
      <c r="G329" s="7"/>
      <c r="H329" s="7"/>
    </row>
    <row r="330" spans="1:8" ht="15.75">
      <c r="A330" s="152" t="s">
        <v>80</v>
      </c>
      <c r="B330" s="152"/>
      <c r="C330" s="152"/>
      <c r="D330" s="152"/>
      <c r="E330" s="152"/>
      <c r="F330" s="152"/>
      <c r="G330" s="152"/>
      <c r="H330" s="7"/>
    </row>
    <row r="331" spans="1:8" ht="15.75">
      <c r="A331" s="24" t="s">
        <v>4</v>
      </c>
      <c r="B331" s="3" t="s">
        <v>108</v>
      </c>
      <c r="C331" s="77" t="s">
        <v>81</v>
      </c>
      <c r="D331" s="77"/>
      <c r="E331" s="77"/>
      <c r="F331" s="153" t="s">
        <v>82</v>
      </c>
      <c r="G331" s="153"/>
      <c r="H331" s="7"/>
    </row>
    <row r="332" spans="1:8" ht="90.75" customHeight="1">
      <c r="A332" s="50" t="s">
        <v>151</v>
      </c>
      <c r="B332" s="51">
        <v>44601</v>
      </c>
      <c r="C332" s="128" t="s">
        <v>153</v>
      </c>
      <c r="D332" s="139"/>
      <c r="E332" s="129"/>
      <c r="F332" s="125" t="s">
        <v>155</v>
      </c>
      <c r="G332" s="126"/>
      <c r="H332" s="7"/>
    </row>
    <row r="333" spans="1:8" ht="80.25" customHeight="1">
      <c r="A333" s="50" t="s">
        <v>152</v>
      </c>
      <c r="B333" s="51">
        <v>44566</v>
      </c>
      <c r="C333" s="128" t="s">
        <v>154</v>
      </c>
      <c r="D333" s="139"/>
      <c r="E333" s="129"/>
      <c r="F333" s="125" t="s">
        <v>155</v>
      </c>
      <c r="G333" s="126"/>
      <c r="H333" s="7"/>
    </row>
    <row r="334" spans="1:8" ht="15.75">
      <c r="A334" s="18"/>
      <c r="B334" s="9"/>
      <c r="C334" s="128"/>
      <c r="D334" s="139"/>
      <c r="E334" s="129"/>
      <c r="F334" s="128"/>
      <c r="G334" s="129"/>
      <c r="H334" s="7"/>
    </row>
    <row r="335" spans="1:8" ht="15.75">
      <c r="A335" s="18"/>
      <c r="B335" s="9"/>
      <c r="C335" s="128"/>
      <c r="D335" s="139"/>
      <c r="E335" s="129"/>
      <c r="F335" s="128"/>
      <c r="G335" s="129"/>
      <c r="H335" s="7"/>
    </row>
    <row r="336" spans="1:8" ht="15.75">
      <c r="A336" s="18"/>
      <c r="B336" s="9"/>
      <c r="C336" s="128"/>
      <c r="D336" s="139"/>
      <c r="E336" s="129"/>
      <c r="F336" s="128"/>
      <c r="G336" s="129"/>
      <c r="H336" s="7"/>
    </row>
    <row r="337" spans="1:8" ht="38.25" customHeight="1">
      <c r="A337" s="132" t="s">
        <v>119</v>
      </c>
      <c r="B337" s="77"/>
      <c r="C337" s="77"/>
      <c r="D337" s="77"/>
      <c r="E337" s="77"/>
      <c r="F337" s="77"/>
      <c r="G337" s="77"/>
      <c r="H337" s="7"/>
    </row>
    <row r="338" spans="1:8" ht="15.75">
      <c r="A338" s="16"/>
      <c r="B338" s="7"/>
      <c r="C338" s="7"/>
      <c r="D338" s="7"/>
      <c r="E338" s="7"/>
      <c r="F338" s="7"/>
      <c r="G338" s="7"/>
      <c r="H338" s="7"/>
    </row>
    <row r="339" spans="1:8" ht="17.25">
      <c r="A339" s="151" t="s">
        <v>83</v>
      </c>
      <c r="B339" s="151"/>
      <c r="C339" s="151"/>
      <c r="D339" s="151"/>
      <c r="E339" s="151"/>
      <c r="F339" s="151"/>
      <c r="G339" s="151"/>
      <c r="H339" s="7"/>
    </row>
    <row r="340" spans="1:8" ht="15.75">
      <c r="A340" s="152" t="s">
        <v>84</v>
      </c>
      <c r="B340" s="152"/>
      <c r="C340" s="152"/>
      <c r="D340" s="77" t="s">
        <v>90</v>
      </c>
      <c r="E340" s="77"/>
      <c r="F340" s="77"/>
      <c r="G340" s="77"/>
      <c r="H340" s="7"/>
    </row>
    <row r="341" spans="1:8" ht="15.75">
      <c r="A341" s="171">
        <v>2019</v>
      </c>
      <c r="B341" s="172"/>
      <c r="C341" s="173"/>
      <c r="D341" s="130" t="s">
        <v>127</v>
      </c>
      <c r="E341" s="159"/>
      <c r="F341" s="159"/>
      <c r="G341" s="131"/>
      <c r="H341" s="7"/>
    </row>
    <row r="342" spans="1:8" ht="15.75">
      <c r="A342" s="174"/>
      <c r="B342" s="175"/>
      <c r="C342" s="176"/>
      <c r="D342" s="130" t="s">
        <v>128</v>
      </c>
      <c r="E342" s="159"/>
      <c r="F342" s="159"/>
      <c r="G342" s="131"/>
      <c r="H342" s="7"/>
    </row>
    <row r="343" spans="1:8" ht="15.75">
      <c r="A343" s="177">
        <v>2020</v>
      </c>
      <c r="B343" s="178"/>
      <c r="C343" s="179"/>
      <c r="D343" s="130">
        <v>2.39</v>
      </c>
      <c r="E343" s="159"/>
      <c r="F343" s="159"/>
      <c r="G343" s="131"/>
      <c r="H343" s="7"/>
    </row>
    <row r="344" spans="1:8" ht="15.75">
      <c r="A344" s="177">
        <v>2021</v>
      </c>
      <c r="B344" s="178"/>
      <c r="C344" s="179"/>
      <c r="D344" s="130" t="s">
        <v>129</v>
      </c>
      <c r="E344" s="159"/>
      <c r="F344" s="159"/>
      <c r="G344" s="131"/>
      <c r="H344" s="7"/>
    </row>
    <row r="345" spans="1:8" ht="201" customHeight="1">
      <c r="A345" s="177"/>
      <c r="B345" s="178"/>
      <c r="C345" s="179"/>
      <c r="D345" s="130"/>
      <c r="E345" s="159"/>
      <c r="F345" s="159"/>
      <c r="G345" s="131"/>
      <c r="H345" s="7"/>
    </row>
    <row r="346" spans="1:8" ht="15.75">
      <c r="A346" s="16"/>
      <c r="B346" s="7"/>
      <c r="C346" s="7"/>
      <c r="D346" s="7"/>
      <c r="E346" s="7"/>
      <c r="F346" s="7"/>
      <c r="G346" s="7"/>
      <c r="H346" s="7"/>
    </row>
    <row r="347" spans="1:8" ht="18.75">
      <c r="A347" s="150" t="s">
        <v>115</v>
      </c>
      <c r="B347" s="150"/>
      <c r="C347" s="150"/>
      <c r="D347" s="150"/>
      <c r="E347" s="150"/>
      <c r="F347" s="150"/>
      <c r="G347" s="150"/>
      <c r="H347" s="7"/>
    </row>
    <row r="348" spans="1:8" ht="34.5" customHeight="1">
      <c r="A348" s="161" t="s">
        <v>298</v>
      </c>
      <c r="B348" s="162"/>
      <c r="C348" s="162"/>
      <c r="D348" s="162"/>
      <c r="E348" s="162"/>
      <c r="F348" s="162"/>
      <c r="G348" s="162"/>
      <c r="H348" s="7"/>
    </row>
    <row r="349" spans="1:8" ht="35.25" customHeight="1">
      <c r="A349" s="161" t="s">
        <v>299</v>
      </c>
      <c r="B349" s="162"/>
      <c r="C349" s="162"/>
      <c r="D349" s="162"/>
      <c r="E349" s="162"/>
      <c r="F349" s="162"/>
      <c r="G349" s="162"/>
      <c r="H349" s="7"/>
    </row>
    <row r="350" spans="1:8" ht="33" customHeight="1">
      <c r="A350" s="161" t="s">
        <v>300</v>
      </c>
      <c r="B350" s="162"/>
      <c r="C350" s="162"/>
      <c r="D350" s="162"/>
      <c r="E350" s="162"/>
      <c r="F350" s="162"/>
      <c r="G350" s="162"/>
      <c r="H350" s="7"/>
    </row>
    <row r="351" spans="1:8" ht="39" customHeight="1">
      <c r="A351" s="161" t="s">
        <v>301</v>
      </c>
      <c r="B351" s="162"/>
      <c r="C351" s="162"/>
      <c r="D351" s="162"/>
      <c r="E351" s="162"/>
      <c r="F351" s="162"/>
      <c r="G351" s="162"/>
      <c r="H351" s="7"/>
    </row>
    <row r="352" spans="1:8" ht="303" customHeight="1">
      <c r="A352" s="161" t="s">
        <v>302</v>
      </c>
      <c r="B352" s="162"/>
      <c r="C352" s="162"/>
      <c r="D352" s="162"/>
      <c r="E352" s="162"/>
      <c r="F352" s="162"/>
      <c r="G352" s="162"/>
      <c r="H352" s="7"/>
    </row>
    <row r="353" spans="1:8" ht="40.5" customHeight="1">
      <c r="A353" s="161" t="s">
        <v>303</v>
      </c>
      <c r="B353" s="162"/>
      <c r="C353" s="162"/>
      <c r="D353" s="162"/>
      <c r="E353" s="162"/>
      <c r="F353" s="162"/>
      <c r="G353" s="162"/>
      <c r="H353" s="7"/>
    </row>
    <row r="354" spans="1:8" ht="33.75" customHeight="1">
      <c r="A354" s="161" t="s">
        <v>304</v>
      </c>
      <c r="B354" s="162"/>
      <c r="C354" s="162"/>
      <c r="D354" s="162"/>
      <c r="E354" s="162"/>
      <c r="F354" s="162"/>
      <c r="G354" s="162"/>
      <c r="H354" s="7"/>
    </row>
    <row r="355" spans="1:8" ht="54" customHeight="1">
      <c r="A355" s="161" t="s">
        <v>305</v>
      </c>
      <c r="B355" s="162"/>
      <c r="C355" s="162"/>
      <c r="D355" s="162"/>
      <c r="E355" s="162"/>
      <c r="F355" s="162"/>
      <c r="G355" s="162"/>
      <c r="H355" s="7"/>
    </row>
    <row r="356" spans="1:8" ht="64.5" customHeight="1">
      <c r="A356" s="161" t="s">
        <v>306</v>
      </c>
      <c r="B356" s="162"/>
      <c r="C356" s="162"/>
      <c r="D356" s="162"/>
      <c r="E356" s="162"/>
      <c r="F356" s="162"/>
      <c r="G356" s="162"/>
      <c r="H356" s="7"/>
    </row>
    <row r="357" spans="1:8" ht="64.5" customHeight="1">
      <c r="A357" s="125" t="s">
        <v>320</v>
      </c>
      <c r="B357" s="193"/>
      <c r="C357" s="193"/>
      <c r="D357" s="193"/>
      <c r="E357" s="193"/>
      <c r="F357" s="193"/>
      <c r="G357" s="193"/>
      <c r="H357" s="7"/>
    </row>
    <row r="358" spans="1:8" ht="15.75" customHeight="1">
      <c r="A358" s="105" t="s">
        <v>116</v>
      </c>
      <c r="B358" s="181"/>
      <c r="C358" s="181"/>
      <c r="D358" s="181"/>
      <c r="E358" s="181"/>
      <c r="F358" s="181"/>
      <c r="G358" s="181"/>
      <c r="H358" s="7"/>
    </row>
  </sheetData>
  <mergeCells count="347">
    <mergeCell ref="C271:D271"/>
    <mergeCell ref="E270:F270"/>
    <mergeCell ref="E271:F271"/>
    <mergeCell ref="C272:D272"/>
    <mergeCell ref="E272:F272"/>
    <mergeCell ref="C273:D273"/>
    <mergeCell ref="E273:F273"/>
    <mergeCell ref="A69:G69"/>
    <mergeCell ref="A85:G85"/>
    <mergeCell ref="A101:G101"/>
    <mergeCell ref="E265:F265"/>
    <mergeCell ref="E266:F266"/>
    <mergeCell ref="C265:D265"/>
    <mergeCell ref="C266:D266"/>
    <mergeCell ref="A261:G261"/>
    <mergeCell ref="A262:G262"/>
    <mergeCell ref="C263:D263"/>
    <mergeCell ref="E263:F263"/>
    <mergeCell ref="C264:D264"/>
    <mergeCell ref="E264:F264"/>
    <mergeCell ref="C267:D267"/>
    <mergeCell ref="E267:F267"/>
    <mergeCell ref="C268:D268"/>
    <mergeCell ref="E268:F268"/>
    <mergeCell ref="A358:G358"/>
    <mergeCell ref="C251:E253"/>
    <mergeCell ref="F252:F253"/>
    <mergeCell ref="C269:D269"/>
    <mergeCell ref="E269:F269"/>
    <mergeCell ref="A357:G357"/>
    <mergeCell ref="A254:A255"/>
    <mergeCell ref="D254:F254"/>
    <mergeCell ref="D255:F255"/>
    <mergeCell ref="D256:F256"/>
    <mergeCell ref="D257:F257"/>
    <mergeCell ref="C274:D274"/>
    <mergeCell ref="E274:F274"/>
    <mergeCell ref="C275:D275"/>
    <mergeCell ref="E275:F275"/>
    <mergeCell ref="C276:D276"/>
    <mergeCell ref="E276:F276"/>
    <mergeCell ref="A348:G348"/>
    <mergeCell ref="A349:G349"/>
    <mergeCell ref="A350:G350"/>
    <mergeCell ref="A351:G351"/>
    <mergeCell ref="A352:G352"/>
    <mergeCell ref="A353:G353"/>
    <mergeCell ref="A354:G354"/>
    <mergeCell ref="A355:G355"/>
    <mergeCell ref="A356:G356"/>
    <mergeCell ref="H242:H243"/>
    <mergeCell ref="D50:D51"/>
    <mergeCell ref="A119:A120"/>
    <mergeCell ref="C119:C120"/>
    <mergeCell ref="D119:D120"/>
    <mergeCell ref="E119:E120"/>
    <mergeCell ref="F119:F120"/>
    <mergeCell ref="E58:G58"/>
    <mergeCell ref="A341:C342"/>
    <mergeCell ref="A344:C344"/>
    <mergeCell ref="D344:G344"/>
    <mergeCell ref="A345:C345"/>
    <mergeCell ref="D345:G345"/>
    <mergeCell ref="D342:G342"/>
    <mergeCell ref="A343:C343"/>
    <mergeCell ref="D343:G343"/>
    <mergeCell ref="C305:E305"/>
    <mergeCell ref="C306:E306"/>
    <mergeCell ref="C307:E307"/>
    <mergeCell ref="F305:G305"/>
    <mergeCell ref="F306:G306"/>
    <mergeCell ref="F307:G307"/>
    <mergeCell ref="A328:G328"/>
    <mergeCell ref="A337:G337"/>
    <mergeCell ref="A259:G259"/>
    <mergeCell ref="A277:G277"/>
    <mergeCell ref="A285:G285"/>
    <mergeCell ref="A295:G295"/>
    <mergeCell ref="D340:G340"/>
    <mergeCell ref="C333:E333"/>
    <mergeCell ref="C334:E334"/>
    <mergeCell ref="C335:E335"/>
    <mergeCell ref="C336:E336"/>
    <mergeCell ref="F333:G333"/>
    <mergeCell ref="F334:G334"/>
    <mergeCell ref="F335:G335"/>
    <mergeCell ref="F336:G336"/>
    <mergeCell ref="A330:G330"/>
    <mergeCell ref="F331:G331"/>
    <mergeCell ref="F326:G326"/>
    <mergeCell ref="C327:E327"/>
    <mergeCell ref="F327:G327"/>
    <mergeCell ref="A322:G322"/>
    <mergeCell ref="C323:E323"/>
    <mergeCell ref="F323:G323"/>
    <mergeCell ref="C270:D270"/>
    <mergeCell ref="A347:G347"/>
    <mergeCell ref="A39:D39"/>
    <mergeCell ref="A40:D40"/>
    <mergeCell ref="A41:D41"/>
    <mergeCell ref="A42:D42"/>
    <mergeCell ref="E39:G39"/>
    <mergeCell ref="E40:G40"/>
    <mergeCell ref="E41:G41"/>
    <mergeCell ref="E42:G42"/>
    <mergeCell ref="A107:G107"/>
    <mergeCell ref="A121:G121"/>
    <mergeCell ref="F114:G114"/>
    <mergeCell ref="A114:B114"/>
    <mergeCell ref="A130:G130"/>
    <mergeCell ref="A132:G132"/>
    <mergeCell ref="D341:G341"/>
    <mergeCell ref="A339:G339"/>
    <mergeCell ref="A340:C340"/>
    <mergeCell ref="C331:E331"/>
    <mergeCell ref="C332:E332"/>
    <mergeCell ref="F332:G332"/>
    <mergeCell ref="C325:E325"/>
    <mergeCell ref="F325:G325"/>
    <mergeCell ref="C326:E326"/>
    <mergeCell ref="C324:E324"/>
    <mergeCell ref="F324:G324"/>
    <mergeCell ref="C318:E318"/>
    <mergeCell ref="F318:G318"/>
    <mergeCell ref="C319:E319"/>
    <mergeCell ref="F319:G319"/>
    <mergeCell ref="A314:G314"/>
    <mergeCell ref="C315:E315"/>
    <mergeCell ref="F315:G315"/>
    <mergeCell ref="C316:E316"/>
    <mergeCell ref="F316:G316"/>
    <mergeCell ref="C317:E317"/>
    <mergeCell ref="F317:G317"/>
    <mergeCell ref="A320:G320"/>
    <mergeCell ref="C312:E312"/>
    <mergeCell ref="F312:G312"/>
    <mergeCell ref="A309:G309"/>
    <mergeCell ref="C310:E310"/>
    <mergeCell ref="F310:G310"/>
    <mergeCell ref="C311:E311"/>
    <mergeCell ref="F311:G311"/>
    <mergeCell ref="C302:E302"/>
    <mergeCell ref="C303:E303"/>
    <mergeCell ref="C304:E304"/>
    <mergeCell ref="F302:G302"/>
    <mergeCell ref="F303:G303"/>
    <mergeCell ref="F304:G304"/>
    <mergeCell ref="A297:G297"/>
    <mergeCell ref="A299:G299"/>
    <mergeCell ref="A300:G300"/>
    <mergeCell ref="C301:E301"/>
    <mergeCell ref="F301:G301"/>
    <mergeCell ref="F291:G291"/>
    <mergeCell ref="F292:G292"/>
    <mergeCell ref="F293:G293"/>
    <mergeCell ref="F294:G294"/>
    <mergeCell ref="C289:D289"/>
    <mergeCell ref="C290:D290"/>
    <mergeCell ref="C291:D291"/>
    <mergeCell ref="C292:D292"/>
    <mergeCell ref="C293:D293"/>
    <mergeCell ref="C294:D294"/>
    <mergeCell ref="A287:G287"/>
    <mergeCell ref="C288:D288"/>
    <mergeCell ref="F288:G288"/>
    <mergeCell ref="F289:G289"/>
    <mergeCell ref="F290:G290"/>
    <mergeCell ref="D282:E282"/>
    <mergeCell ref="D283:E283"/>
    <mergeCell ref="D284:E284"/>
    <mergeCell ref="A282:B282"/>
    <mergeCell ref="A283:B283"/>
    <mergeCell ref="A284:B284"/>
    <mergeCell ref="A279:G279"/>
    <mergeCell ref="A280:B280"/>
    <mergeCell ref="D280:E280"/>
    <mergeCell ref="A281:B281"/>
    <mergeCell ref="D281:E281"/>
    <mergeCell ref="A241:G241"/>
    <mergeCell ref="A115:G115"/>
    <mergeCell ref="A117:G117"/>
    <mergeCell ref="A123:G123"/>
    <mergeCell ref="A210:C210"/>
    <mergeCell ref="A242:A243"/>
    <mergeCell ref="B242:B243"/>
    <mergeCell ref="C242:E242"/>
    <mergeCell ref="F242:F243"/>
    <mergeCell ref="G242:G243"/>
    <mergeCell ref="F112:G112"/>
    <mergeCell ref="F113:G113"/>
    <mergeCell ref="A111:B111"/>
    <mergeCell ref="A112:B112"/>
    <mergeCell ref="A113:B113"/>
    <mergeCell ref="A109:G109"/>
    <mergeCell ref="A103:G103"/>
    <mergeCell ref="A110:B110"/>
    <mergeCell ref="F110:G110"/>
    <mergeCell ref="F111:G111"/>
    <mergeCell ref="C100:D100"/>
    <mergeCell ref="E90:F90"/>
    <mergeCell ref="E91:F91"/>
    <mergeCell ref="E92:F92"/>
    <mergeCell ref="E93:F93"/>
    <mergeCell ref="E94:F94"/>
    <mergeCell ref="E95:F95"/>
    <mergeCell ref="E96:F96"/>
    <mergeCell ref="E97:F97"/>
    <mergeCell ref="E98:F98"/>
    <mergeCell ref="E99:F99"/>
    <mergeCell ref="E100:F100"/>
    <mergeCell ref="C95:D95"/>
    <mergeCell ref="C96:D96"/>
    <mergeCell ref="C97:D97"/>
    <mergeCell ref="C98:D98"/>
    <mergeCell ref="C99:D99"/>
    <mergeCell ref="C90:D90"/>
    <mergeCell ref="C91:D91"/>
    <mergeCell ref="C92:D92"/>
    <mergeCell ref="C93:D93"/>
    <mergeCell ref="C94:D94"/>
    <mergeCell ref="A87:G87"/>
    <mergeCell ref="C88:D88"/>
    <mergeCell ref="E88:F88"/>
    <mergeCell ref="C89:D89"/>
    <mergeCell ref="E89:F89"/>
    <mergeCell ref="E59:G59"/>
    <mergeCell ref="E60:G60"/>
    <mergeCell ref="E61:G61"/>
    <mergeCell ref="E62:G62"/>
    <mergeCell ref="E63:G63"/>
    <mergeCell ref="B59:D59"/>
    <mergeCell ref="B60:D60"/>
    <mergeCell ref="B61:D61"/>
    <mergeCell ref="B62:D62"/>
    <mergeCell ref="B63:D63"/>
    <mergeCell ref="B81:D81"/>
    <mergeCell ref="B82:D82"/>
    <mergeCell ref="B83:D83"/>
    <mergeCell ref="B84:D84"/>
    <mergeCell ref="E81:G81"/>
    <mergeCell ref="E82:G82"/>
    <mergeCell ref="E83:G83"/>
    <mergeCell ref="E84:G84"/>
    <mergeCell ref="B76:D76"/>
    <mergeCell ref="B49:C49"/>
    <mergeCell ref="B50:C50"/>
    <mergeCell ref="B51:C51"/>
    <mergeCell ref="A44:G44"/>
    <mergeCell ref="A45:G45"/>
    <mergeCell ref="A46:G46"/>
    <mergeCell ref="A47:G47"/>
    <mergeCell ref="E49:F49"/>
    <mergeCell ref="E50:F50"/>
    <mergeCell ref="E51:F51"/>
    <mergeCell ref="B35:C35"/>
    <mergeCell ref="D35:E35"/>
    <mergeCell ref="F35:G35"/>
    <mergeCell ref="B36:C36"/>
    <mergeCell ref="D36:E36"/>
    <mergeCell ref="F36:G36"/>
    <mergeCell ref="B37:C37"/>
    <mergeCell ref="D37:E37"/>
    <mergeCell ref="A48:G48"/>
    <mergeCell ref="F37:G37"/>
    <mergeCell ref="D38:E38"/>
    <mergeCell ref="F38:G38"/>
    <mergeCell ref="B38:C38"/>
    <mergeCell ref="D28:E28"/>
    <mergeCell ref="D29:E29"/>
    <mergeCell ref="D30:E30"/>
    <mergeCell ref="D31:E31"/>
    <mergeCell ref="D32:E32"/>
    <mergeCell ref="B33:C33"/>
    <mergeCell ref="D33:E33"/>
    <mergeCell ref="F33:G33"/>
    <mergeCell ref="B34:C34"/>
    <mergeCell ref="D34:E34"/>
    <mergeCell ref="F34:G34"/>
    <mergeCell ref="B28:C28"/>
    <mergeCell ref="B29:C29"/>
    <mergeCell ref="B30:C30"/>
    <mergeCell ref="B31:C31"/>
    <mergeCell ref="B32:C32"/>
    <mergeCell ref="F30:G30"/>
    <mergeCell ref="F31:G31"/>
    <mergeCell ref="F32:G32"/>
    <mergeCell ref="F28:G28"/>
    <mergeCell ref="F29:G29"/>
    <mergeCell ref="A1:G2"/>
    <mergeCell ref="A3:G3"/>
    <mergeCell ref="A6:G6"/>
    <mergeCell ref="A13:G13"/>
    <mergeCell ref="A21:G21"/>
    <mergeCell ref="A22:G22"/>
    <mergeCell ref="F25:G25"/>
    <mergeCell ref="F26:G26"/>
    <mergeCell ref="F27:G27"/>
    <mergeCell ref="D25:E25"/>
    <mergeCell ref="D26:E26"/>
    <mergeCell ref="D27:E27"/>
    <mergeCell ref="A7:G12"/>
    <mergeCell ref="A14:G19"/>
    <mergeCell ref="B23:C23"/>
    <mergeCell ref="D23:E23"/>
    <mergeCell ref="F23:G23"/>
    <mergeCell ref="B24:C24"/>
    <mergeCell ref="D24:E24"/>
    <mergeCell ref="F24:G24"/>
    <mergeCell ref="B25:C25"/>
    <mergeCell ref="B26:C26"/>
    <mergeCell ref="B27:C27"/>
    <mergeCell ref="B68:D68"/>
    <mergeCell ref="E68:G68"/>
    <mergeCell ref="A71:G71"/>
    <mergeCell ref="B56:D56"/>
    <mergeCell ref="E56:G56"/>
    <mergeCell ref="B57:D57"/>
    <mergeCell ref="B58:D58"/>
    <mergeCell ref="E57:G57"/>
    <mergeCell ref="A52:G52"/>
    <mergeCell ref="A54:G54"/>
    <mergeCell ref="A55:G55"/>
    <mergeCell ref="B64:D64"/>
    <mergeCell ref="B65:D65"/>
    <mergeCell ref="B66:D66"/>
    <mergeCell ref="B67:D67"/>
    <mergeCell ref="E64:G64"/>
    <mergeCell ref="E65:G65"/>
    <mergeCell ref="E66:G66"/>
    <mergeCell ref="E67:G67"/>
    <mergeCell ref="B78:D78"/>
    <mergeCell ref="B79:D79"/>
    <mergeCell ref="B80:D80"/>
    <mergeCell ref="E76:G76"/>
    <mergeCell ref="E77:G77"/>
    <mergeCell ref="E78:G78"/>
    <mergeCell ref="B72:D72"/>
    <mergeCell ref="E72:G72"/>
    <mergeCell ref="B73:D73"/>
    <mergeCell ref="E73:G73"/>
    <mergeCell ref="B74:D74"/>
    <mergeCell ref="B75:D75"/>
    <mergeCell ref="E74:G74"/>
    <mergeCell ref="E75:G75"/>
    <mergeCell ref="B77:D77"/>
    <mergeCell ref="E79:G79"/>
    <mergeCell ref="E80:G80"/>
  </mergeCells>
  <phoneticPr fontId="18" type="noConversion"/>
  <hyperlinks>
    <hyperlink ref="A46" r:id="rId1"/>
    <hyperlink ref="A48" r:id="rId2"/>
    <hyperlink ref="A22" r:id="rId3"/>
    <hyperlink ref="G51" r:id="rId4" display="https://www.senatur.gov.py/index.php/programa-campañas/plan-de-desarrollo-turistico"/>
    <hyperlink ref="G119" r:id="rId5" display="https://www.senatur.gov.py/"/>
    <hyperlink ref="G120" r:id="rId6"/>
    <hyperlink ref="G264" r:id="rId7"/>
    <hyperlink ref="G265" r:id="rId8"/>
    <hyperlink ref="G266" r:id="rId9"/>
    <hyperlink ref="G267" r:id="rId10"/>
    <hyperlink ref="F281" r:id="rId11"/>
    <hyperlink ref="G281" r:id="rId12"/>
    <hyperlink ref="E57" r:id="rId13"/>
    <hyperlink ref="E73" r:id="rId14"/>
    <hyperlink ref="G89" r:id="rId15" location="!/buscar_informacion#resultados"/>
    <hyperlink ref="G91" r:id="rId16" location="!/buscar_informacion#resultados"/>
    <hyperlink ref="G270" r:id="rId17"/>
    <hyperlink ref="G271" r:id="rId18"/>
    <hyperlink ref="F289" r:id="rId19" location="/"/>
  </hyperlinks>
  <printOptions horizontalCentered="1"/>
  <pageMargins left="0.82677165354330717" right="0.23622047244094491" top="0.23622047244094491" bottom="0.39370078740157483" header="0.15748031496062992" footer="0.15748031496062992"/>
  <pageSetup paperSize="5" scale="78" orientation="landscape" r:id="rId20"/>
  <headerFooter>
    <oddFooter>&amp;CPágina &amp;P</oddFooter>
  </headerFooter>
  <rowBreaks count="1" manualBreakCount="1">
    <brk id="239" max="16383" man="1"/>
  </rowBreaks>
  <colBreaks count="2" manualBreakCount="2">
    <brk id="8" max="1048575" man="1"/>
    <brk id="32" max="1048575" man="1"/>
  </colBreaks>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Raquel Cardozo</cp:lastModifiedBy>
  <cp:lastPrinted>2022-04-11T16:05:46Z</cp:lastPrinted>
  <dcterms:created xsi:type="dcterms:W3CDTF">2020-06-23T19:35:00Z</dcterms:created>
  <dcterms:modified xsi:type="dcterms:W3CDTF">2022-04-11T16:08:34Z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