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mc:AlternateContent xmlns:mc="http://schemas.openxmlformats.org/markup-compatibility/2006">
    <mc:Choice Requires="x15">
      <x15ac:absPath xmlns:x15ac="http://schemas.microsoft.com/office/spreadsheetml/2010/11/ac" url="C:\Users\Administrador.EFLEYTAS-PC\Desktop\"/>
    </mc:Choice>
  </mc:AlternateContent>
  <xr:revisionPtr revIDLastSave="0" documentId="13_ncr:1_{DA78ECCB-EA93-4A38-B724-856367609155}" xr6:coauthVersionLast="41" xr6:coauthVersionMax="41"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s>
  <calcPr calcId="191029" iterate="1"/>
</workbook>
</file>

<file path=xl/calcChain.xml><?xml version="1.0" encoding="utf-8"?>
<calcChain xmlns="http://schemas.openxmlformats.org/spreadsheetml/2006/main">
  <c r="E196" i="1" l="1"/>
  <c r="D196" i="1"/>
  <c r="F195" i="1"/>
  <c r="F194" i="1"/>
  <c r="F193" i="1"/>
  <c r="F192" i="1"/>
  <c r="F191" i="1"/>
  <c r="F190" i="1"/>
  <c r="F189" i="1"/>
  <c r="F188" i="1"/>
  <c r="F187"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96" i="1" l="1"/>
</calcChain>
</file>

<file path=xl/sharedStrings.xml><?xml version="1.0" encoding="utf-8"?>
<sst xmlns="http://schemas.openxmlformats.org/spreadsheetml/2006/main" count="596" uniqueCount="481">
  <si>
    <t>MATRIZ DE INFORMACIÓN MINIMA PARA INFORME PARCIAL DE RENDICIÓN DE CUENTAS AL CIUDADANO</t>
  </si>
  <si>
    <t>1- PRESENTACIÓN</t>
  </si>
  <si>
    <t>Misión institucional</t>
  </si>
  <si>
    <t>Qué es la institución (en lenguaje sencillo, menos de 100 palabras)</t>
  </si>
  <si>
    <t>2-Presentación del CRCC (miembros y cargos que ocupan). (Adjuntar Resolución para la descarga en formato pdf o Establecer el link de acceso directo)</t>
  </si>
  <si>
    <t>Nro.</t>
  </si>
  <si>
    <t>Dependencia</t>
  </si>
  <si>
    <t>Responsable</t>
  </si>
  <si>
    <t>Cargo que Ocupa</t>
  </si>
  <si>
    <t>3- Plan de Rendición de Cuentas</t>
  </si>
  <si>
    <t>3.1. Resolución de Aprobación y Anexo de Plan de Rendición de Cuentas</t>
  </si>
  <si>
    <t>Evidencia (Enlace del documento)</t>
  </si>
  <si>
    <t>3.2 Plan de Rendición de Cuentas. (Describir los motivos de la selección temática en menos de 100 palabras y exponer si existió participación ciudadana en el proceso. Vincular la selección con el POI, PEI, PND2030 y ODS). (Adjuntar el plan para la descarga en formato pdf Establecer el link de acceso directo).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</si>
  <si>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</si>
  <si>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</si>
  <si>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</si>
  <si>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</si>
  <si>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</si>
  <si>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</si>
  <si>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</si>
  <si>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</si>
  <si>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</si>
  <si>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</si>
  <si>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</si>
  <si>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</si>
  <si>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</si>
  <si>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</si>
  <si>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</si>
  <si>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</si>
  <si>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</si>
  <si>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</si>
  <si>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</si>
  <si>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</si>
  <si>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</si>
  <si>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</si>
  <si>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</si>
  <si>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</si>
  <si>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</si>
  <si>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</si>
  <si>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</si>
  <si>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</si>
  <si>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</si>
  <si>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</si>
  <si>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</si>
  <si>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</si>
  <si>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</si>
  <si>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</si>
  <si>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</si>
  <si>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</si>
  <si>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</si>
  <si>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</si>
  <si>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</si>
  <si>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</si>
  <si>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</si>
  <si>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</si>
  <si>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</si>
  <si>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</si>
  <si>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</si>
  <si>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</si>
  <si>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</si>
  <si>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</si>
  <si>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</si>
  <si>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</si>
  <si>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</si>
  <si>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</si>
  <si>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</si>
  <si>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</si>
  <si>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</si>
  <si>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</si>
  <si>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</si>
  <si>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</si>
  <si>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</si>
  <si>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</si>
  <si>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</si>
  <si>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</si>
  <si>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</si>
  <si>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</si>
  <si>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</si>
  <si>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</si>
  <si>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</si>
  <si>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</si>
  <si>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</si>
  <si>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</si>
  <si>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</si>
  <si>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Link al Panel de Denuncia de la SENAC</t>
  </si>
  <si>
    <t>6- Control Interno y Externo</t>
  </si>
  <si>
    <t>Informes de Auditorias Internas y Auditorías Externas en el Trimestre</t>
  </si>
  <si>
    <t>Auditorias Financieras</t>
  </si>
  <si>
    <t>Nro. de Informe</t>
  </si>
  <si>
    <t>Evidencia (Enlace Ley 5282/14)</t>
  </si>
  <si>
    <t>Auditorias de Gestión</t>
  </si>
  <si>
    <t>Auditorías Externas</t>
  </si>
  <si>
    <t>Otros tipos de Auditoria</t>
  </si>
  <si>
    <t>Planes de Mejoramiento elaborados en el Trimestre</t>
  </si>
  <si>
    <t>Informe de referencia</t>
  </si>
  <si>
    <t>Evidencia (Adjuntar Documento)</t>
  </si>
  <si>
    <t>7- Descripción cualitativa de logros alcanzados en el Trimestre (apoyar con gráficos, cuadros dinámicos que describan lo alcanzado)</t>
  </si>
  <si>
    <t>Julio</t>
  </si>
  <si>
    <t>Agosto</t>
  </si>
  <si>
    <t>Setiembre</t>
  </si>
  <si>
    <t>4°</t>
  </si>
  <si>
    <t>5°</t>
  </si>
  <si>
    <t>Estrategias Sanitarias</t>
  </si>
  <si>
    <t>Estrategias de Apoyo a la Industria</t>
  </si>
  <si>
    <t xml:space="preserve">Estrategias de Captación de Visitantes  </t>
  </si>
  <si>
    <t>Estrategias de Marketing</t>
  </si>
  <si>
    <t>Estrategia Turismo Naranja</t>
  </si>
  <si>
    <t>Vinculado a los documentos citados a continuación: Plan Nacional de Desarrollo 2030; Plan Maestro de Desarrollo Sostenible del Sector Turístico del Paraguay 2019-2026; Plan Estratégico Institucional 2019-2023</t>
  </si>
  <si>
    <r>
      <rPr>
        <sz val="10"/>
        <rFont val="Calibri"/>
        <family val="2"/>
      </rPr>
      <t>Ley N° 6524/2020 por la cual declara estado de Emergencia Sanitaria Decreto N° 3.456/20 en el cual se declara "Estado de Emergencia   Sanitaria", el 16 de marzo de 2020.</t>
    </r>
  </si>
  <si>
    <r>
      <t xml:space="preserve">Se adjunta  en carpeta de Anexo - </t>
    </r>
    <r>
      <rPr>
        <sz val="10"/>
        <rFont val="Calibri"/>
        <family val="2"/>
      </rPr>
      <t>Ítem 3.2</t>
    </r>
    <r>
      <rPr>
        <sz val="10"/>
        <color indexed="8"/>
        <rFont val="Calibri"/>
        <family val="2"/>
      </rPr>
      <t xml:space="preserve"> : Estrategias Sector Turismo en Paraguay Covid - Resolución N° 663/20
Enlace de difusión a través de Web Institucional y Redes Sociales:   https://www.facebook.com/SenaturPy/videos/817832642074769/      https://www.facebook.com/SenaturPy/posts/10158487473620789                                    </t>
    </r>
  </si>
  <si>
    <t>Marco Estratégico para el Desarrollo del Turismo Náutico-Fluvial en Paraguay e Identificación de Inversiones Prioritarias para su Desarrollo en los Ríos Paraguay y Paraná, con el apoyo del BID</t>
  </si>
  <si>
    <t>USD 70.000</t>
  </si>
  <si>
    <t>https://www.dropbox.com/sh/ppk0ggarc3ik90b/AACmk1nIDxPQPHEOSK8ylkdva?dl=0</t>
  </si>
  <si>
    <t>i) Breve diagnóstico de la situación del turismo náutico en Paraguay, incluyendo el inventario de instalaciones y servicios portuarios, características del funcionamiento empresarial de las instalaciones portuarias y empresas vinculadas, revisión del marco normativo, perfil de la demanda actual y potencial;
ii) Bases estratégicas para el desarrollo del turismo náutico-fluvial en Paraguay;
iii) Evaluación del potencial turístico náutico e identificación de inversiones prioritarias en turismo náutico;
iv) Realización de una ficha de proyecto para cada una de las inversiones relacionadas con el turismo náutico;
v) Identificar prioridades y socializar el alcance del Programa entre actores locales relevantes</t>
  </si>
  <si>
    <r>
      <t>Informe de la estrategia de intervención</t>
    </r>
    <r>
      <rPr>
        <b/>
        <sz val="10"/>
        <color indexed="36"/>
        <rFont val="Calibri"/>
        <family val="2"/>
      </rPr>
      <t xml:space="preserve"> </t>
    </r>
    <r>
      <rPr>
        <sz val="10"/>
        <rFont val="Calibri"/>
        <family val="2"/>
      </rPr>
      <t>del Potencial del turismo fluvial en los ríos Paraná y Paraguay, sus afluentes navegables y humedales del Ñeembucú, incluyendo el  listado de inversiones tentativas</t>
    </r>
  </si>
  <si>
    <r>
      <t xml:space="preserve">Población meta de las ciudades rivereñas de los departamentos de Itapúa, Misiones, </t>
    </r>
    <r>
      <rPr>
        <sz val="10"/>
        <rFont val="Calibri"/>
        <family val="2"/>
      </rPr>
      <t>Ñeembucú, Central, Alto Paraguay, Pdte. Hayes y Asunción, Capital</t>
    </r>
  </si>
  <si>
    <t>Proyecto Áreas Protegidas-Espacios Estratégicos para  la reactivación del Desarrollo del Turismo Sostenible post Covid19, a través del Fondo Regional de Cooperación Triangular de la República Federal de Alemania presentado en forma conjunta con la República del Paraguay, Costa Rica y Ecuador.</t>
  </si>
  <si>
    <t>Contribuir con la reactivación del desarrollo turístico sostenible post-COVID19 en áreas protegidas seleccionadas en Paraguay y Ecuador a través del intercambio de información y experiencias para la planificación, capacitación y posicionamiento de las Áreas Protegidas seleccionadas.</t>
  </si>
  <si>
    <t>Desarrollo turístico sostenible en las áreas protegidas seleccionadas</t>
  </si>
  <si>
    <t>Población de las ciudades de Ñacunday y Pedro Juan Caballero</t>
  </si>
  <si>
    <t>Euros 652.000 (entre los 3 países)</t>
  </si>
  <si>
    <t>https://www.dropbox.com/scl/fi/56u7jtuzs3f1mmrzef06g/Copia-de-210322-POA-Proyecto-Triangular-RevPY.xlsx?dl=0&amp;rlkey=9l1vynzid21bndxp0qdzkl948</t>
  </si>
  <si>
    <t>Promoción del Turismo Nacional</t>
  </si>
  <si>
    <t>OE1. Fomentar proyectos Turísticos respetuosos con el medio ambiente y beneficios para las comunidades locales y promoción.</t>
  </si>
  <si>
    <t>OE2. Posicionar al Paraguay en el mercado internacional con atractivos naturales y culturales competitivos con servicios y experiencias de calidad</t>
  </si>
  <si>
    <t>https://www.senatur.gov.py/</t>
  </si>
  <si>
    <t>https://www.facebook.com/SenaturPy</t>
  </si>
  <si>
    <t>SENATUR - Página web</t>
  </si>
  <si>
    <t>SENATUR - Plataforma Facebook</t>
  </si>
  <si>
    <t>SENATUR - Plataforma Instagram</t>
  </si>
  <si>
    <t>SENATUR - Plataforma Twitter</t>
  </si>
  <si>
    <t>Visit Paraguay</t>
  </si>
  <si>
    <t>SOFIA MONTIEL Twitter</t>
  </si>
  <si>
    <t>Página web institucional de la Secretaría Nacional de Turismo, sitio que almacena todas las acciones de la Ministra Secretaria Ejecutiva, Sofía Montiel de Afara, al frente de la institución. Acciones, noticias, promociones, y toda la información del ámbito turístico.</t>
  </si>
  <si>
    <t xml:space="preserve">Plataforma digital que resume las acciones diarias de la institución, y sitio donde se replican noticias relacionadas al sector turístico. </t>
  </si>
  <si>
    <t xml:space="preserve">Plataforma digital donde se almacenan imágenes de promociones, invitaciones a actividades y jornada que se impulsan desde la Secretaría de Turismo. </t>
  </si>
  <si>
    <t xml:space="preserve">Plataforma social que sirve para la generación instantánea de todas las acciones diarias de la Senatur, la replica de contenidos del Gobierno Nacional y todo tipo de anuncios que contengan contenido turístico. </t>
  </si>
  <si>
    <t>Sitio oficial de promoción de destinos turísticos a nivel nacional, donde se observan los servicios turísticos en todo el territorio nacional, circuitos y rutas, informaciones en general, dirigido fundamentalmente a visitantes internacionales.</t>
  </si>
  <si>
    <t xml:space="preserve">Cuenta oficial de la Secretaria Ejecutiva, en la plataforma de Twitter, donde se anuncian las principales noticias de impacto de las acciones encaradas por la titular. Ayuda fundamentalmente a dar a conocer las acciones más trascendentales, a toda la ciudadanía. </t>
  </si>
  <si>
    <t>Dirección de TIC´s - Dirección de Comunicación</t>
  </si>
  <si>
    <t>Dirección de Comunicación</t>
  </si>
  <si>
    <t>Dirección de Marketing</t>
  </si>
  <si>
    <t>Departamento de Relaciones Públicas</t>
  </si>
  <si>
    <t>https://www.facebook.com/SenaturPy/</t>
  </si>
  <si>
    <t>https://instagram.com/senatur_py?igshid=15lt8768idwci</t>
  </si>
  <si>
    <t>https://twitter.com/Senatur_Py</t>
  </si>
  <si>
    <t>https://www.visitparaguay.travel/</t>
  </si>
  <si>
    <t>https://twitter.com/Sofiaemontiel</t>
  </si>
  <si>
    <t> Actualización de datos en Pagina WEB y Redes Sociales de la Institución</t>
  </si>
  <si>
    <t> Página Web y Redes Sociales</t>
  </si>
  <si>
    <t xml:space="preserve"> Actualización de los datos </t>
  </si>
  <si>
    <t>https://www.senatur.gov.py/application/files/3915/9171/4725/directorio_funcionarios.pdf</t>
  </si>
  <si>
    <t>https://www.senatur.gov.py/reclamos</t>
  </si>
  <si>
    <t>Se inauguraron y habilitaron 17 Establecimientos Rurales y posadas turísticas en los departamentos de Caazapá, Itapuá, Misiones, Guaira, Concepción, Presidente Hayes y Alto Paraná.</t>
  </si>
  <si>
    <t>500 estaciones de servicios verificadas en el marco de la campaña "Los mejores baños en Ruta" en los Departamentos citados a continuación: Paraguarí, Itapúa, Alto Paraná, Caaguazú, Cordillera, Presidente Hayes, Boquerón, Alto Paraguay, Guaira, Caazapá, Misiones, Ñeembucú y Central.</t>
  </si>
  <si>
    <t>1 Plan Estratégico de Desarrollo Turístico del Departamento de Ñeembucú - PLANDETUR ÑEEMBUCU.</t>
  </si>
  <si>
    <t xml:space="preserve">1 (un) plataforma CAMPUSTUR de capacitación en Protocolos de Bioseguridad / 2.130 nuevos inscriptos en la plataforma / 172 representantes de empresas que finalizaron el curso. </t>
  </si>
  <si>
    <t>Capacitación a dueños de establecimientos rurales : de 320  capacitados a través de la Plataforma ZOOM  en temas como  Sobreviviendo a la Crisis/ Construyendo competitividades/ Manejo de Redes. 100 participantes de 2 (dos) Talleres Virtuales dirigido a Establecimientos Rurales.</t>
  </si>
  <si>
    <t>264 (doscientos sesenta y cuatro) participantes en los talleres virtuales en el marco del Programa Turismo Gastronómico                                                                                                                                                4 (cuatro) Talleres Virtuales, en el marco del Programa Turismo Gastronómico en el primer semestre
1 (un) Taller Presencial de Gastronomía a base de pescados en Villa Hayes; Departamento de Presidente Hayes con 46 (cuarenta y seis participantes presencial) y 98 (personas virtual transmisión FB live). Total 144 participantes.</t>
  </si>
  <si>
    <t xml:space="preserve">1 Folleto de Turismo Rural elaborado, diseñado e impreso </t>
  </si>
  <si>
    <t>134  Establecimientos obtuvieron el Sello Safe Travels.</t>
  </si>
  <si>
    <r>
      <t xml:space="preserve">Campaña de Turismo Interno “Abraza Paraguay” - Características: Campaña 360; Publicidad en redes sociales y plataformas digitales del Paraguay; Publicidad en medios televisivos y radiales; Pantallas led en vía pública, ómnibus y cines; Cartelería estática en vía pública en capital e interior; Publicaciones en revistas y principales periódicos y Activaciones presenciales: Stands móviles, combi viajera.  Activaciones digitales: Mapa interactivo, tours virtuales, campaña de influencers, y otros, en coordinación con la Mesa de Innovación.  Publicidad en radios de capital e interior. 
La campaña, comprenderá además la difusión de las opciones de turismo interno en los diferentes puntos del país. Para el efecto, se incluirán los destinos en paquetes turísticos económicamente atractivos y promociones para los turistas, que deseen aprovechar la época para redescubrir el país. La Activación de la Campaña Abraza, tuvo lugar en Bella Vista, Encarnación, San Ignacio, Villarrica , Asunción y Filadelfia. </t>
    </r>
    <r>
      <rPr>
        <sz val="11"/>
        <rFont val="Calibri"/>
        <family val="2"/>
      </rPr>
      <t>Talleres de capacitación virtual vía zoom y Facebook live en Turismo de Naturaleza y Marketing Digital a funcionarios y público en general. Ejes temáticos de la campaña internacional PARAGUAY, SOLO PARA VOS. 1- Cultura ; 2- Naturaleza ; 3- Gastronomía; 4- Turismo rural comunitario ;  5- Deportes, turismo fluvial y pesca ;  6- Turismo experiencial;  7- Aventura ;  8- Turismo urbano y costumbres y el  9- Agua.
La campaña esta enfocada en redes sociales y la plataformas digitales como Google y trip advisor, utilizando la plataforma web de Senatur para el mercado internacional: www.visitparaguay.travel , así como las redes sociales de la misma plataforma: 
Redes sociales (Facebook, Instagram, Twitter ): en Argentina, Brasil, Uruguay, Chile, Bolivia,  Panamá, Perú, México, Estados Unidos, Italia, Colombia, Alemania y España: Total de visualizaciones</t>
    </r>
    <r>
      <rPr>
        <b/>
        <u/>
        <sz val="11"/>
        <rFont val="Calibri"/>
        <family val="2"/>
      </rPr>
      <t>: 22.097.500 de usuarios.</t>
    </r>
    <r>
      <rPr>
        <sz val="11"/>
        <rFont val="Calibri"/>
        <family val="2"/>
      </rPr>
      <t xml:space="preserve">
Campaña en Trip Advisor: en Argentina, Brasil, Uruguay, Chile, Bolivia,  Panamá, Perú, México, Estados Unidos, Italia, Colombia, Alemania y España:</t>
    </r>
    <r>
      <rPr>
        <b/>
        <u/>
        <sz val="11"/>
        <rFont val="Calibri"/>
        <family val="2"/>
      </rPr>
      <t>3.252.652 de personas.</t>
    </r>
    <r>
      <rPr>
        <sz val="11"/>
        <rFont val="Calibri"/>
        <family val="2"/>
      </rPr>
      <t xml:space="preserve"> 
Campaña Google: Argentina, Brasil, Uruguay, Chile y Bolivia, USA, España, Alemania e Italia: </t>
    </r>
    <r>
      <rPr>
        <b/>
        <u/>
        <sz val="11"/>
        <rFont val="Calibri"/>
        <family val="2"/>
      </rPr>
      <t>44.648.908 de personas.</t>
    </r>
    <r>
      <rPr>
        <sz val="11"/>
        <rFont val="Calibri"/>
        <family val="2"/>
      </rPr>
      <t xml:space="preserve">
Otra herramienta fundamental de promoción, serán los seminarios WEBINARS, dirigidos a Operadores emisivos, Agentes de Viajes y prensa:  
Webinars: Uruguay, Argentina, Brasil, Chile, Bolivia, Panamá, Ecuador, España, Alemania y Rusia. 
Campaña digital:  Argentina, Brasil, Bolivia, Chile Uruguay, Colombia, Panamá, México, USA, España, Italia y Alemania.  5 Activaciones en Asuncion, Bella Vista, San Ignacio, Encarnación y Villarrica.</t>
    </r>
  </si>
  <si>
    <t>655 participantes de  las capacitaciones con Turismo Joven / 6 jornadas virtuales VINCULATE / 1 (un) proyecto Turismo Joven Vallemi - Ruta del Gua'a - aprobado por el PNUD para financiamiento / 02 (dos) emprendimientos lanzados oficialmente: Museo Interactivo. Tecnología del Patrimonio (San Ignacio)  y Arte Qom (Benjamín Aceval) / 1(una) vinculación con la Universidad Columbia para el fortalecimiento de jóvenes a través de talleres de capacitación /  2 (dos) Talleres presenciales sobre Turismo Joven  en  las ciudades de Tebicuary e Itape  con 44 participantes.</t>
  </si>
  <si>
    <t>3 Webinars de la campaña Solo para vos a los países como Canadá, EE.UU y Panamá.</t>
  </si>
  <si>
    <t xml:space="preserve">1 Folleto de Turismo Religioso elaborado, diseñado e impreso </t>
  </si>
  <si>
    <t xml:space="preserve">01 (un) Manual de Generación y Desarrollo de Productos Turísticos aprobado para implementar en los municipios. </t>
  </si>
  <si>
    <t>Ley N.º 6790/2021 referente a la supresión de visas para ciudadanos provenientes de los Estados Unidos de América, Canadá, Australia y Nueva Zelanda que ingresen al país con fines turísticos, como medidas temporales para incentivar la reactivación turística y la apertura de Paraguay al mundo. Esta Ley tiene una duración de 3 (tres) años a partir de su publicación oficial.</t>
  </si>
  <si>
    <t xml:space="preserve">1  Folleto de Turismo Gastronómico elaborado, diseñado e impreso </t>
  </si>
  <si>
    <t>Plataforma Virtual Interactiva "Visita Paraguay" Sitio Web: Es una herramienta innovadora de promoción para reactivar el turismo interno. La misma une a toda la oferta del turismo interno ordenado por: 1 Atractivos, 2 Alojamientos, 3 Oferta de Productos Turísticos y 4 Gastronomía.</t>
  </si>
  <si>
    <t>A través de un comunicado en forma conjunta entre SENATUR y SEDECO se informó a la ciudadanía, que los servicios turísticos adquiridos con anterioridad, podrían ser reprogramados. Además, SEDECO apoyará la Campaña de Turismo Interno “Abraza Paraguay” con el sello de la institución, protegiendo tanto a los consumidores como a los prestadores de servicios turísticos, con estas 3 condiciones especiales: 1. la fecha de utilización de los paquetes turísticos ofrecidos con el sello de la SEDECO pueden ser cambiados de fecha sin costo para el consumidor, 2. La validez de utilización es hasta el 30 de junio de 2021, 
3.  La actividad de turismo de ocio debe de estar autorizada por la autoridad competente.</t>
  </si>
  <si>
    <t>AIIN°08</t>
  </si>
  <si>
    <t>RUBRO OBJETO DE ANÁLISIS -Rendición de Cuentas. Rubro 360- Combustibles y Lubricantes</t>
  </si>
  <si>
    <t xml:space="preserve">Cumplimiento de la Ley Nº 1535/99 </t>
  </si>
  <si>
    <t>AIIN°11</t>
  </si>
  <si>
    <t>AIIN°12</t>
  </si>
  <si>
    <t>OBJETO DE ANÁLISIS:                   Rendición de Cuentas Rubro 360 Combustibles y Lubricantes</t>
  </si>
  <si>
    <t>AIIN°13</t>
  </si>
  <si>
    <t>OBJETO DE ANÁLISIS:                   Rendición de Cuentas Rubro 350 Productos e Instrum Química y Medicinales. Rubro: 390 Otros Bienes de Consumo</t>
  </si>
  <si>
    <t>AIIN°14</t>
  </si>
  <si>
    <t>OBJETO DE ANÁLISIS:                   Rendición de Cuentas Rubro 330- Productos de papel, cartón e impresos</t>
  </si>
  <si>
    <t>AIIN°15</t>
  </si>
  <si>
    <t>OBJETO DE ANÁLISIS:                           Rubro:  340 – Bienes de Consumo de Oficina e Insumos</t>
  </si>
  <si>
    <t>AIIN°16</t>
  </si>
  <si>
    <t>AIIN°18</t>
  </si>
  <si>
    <t>Cumplimiento de la Ley Nº 1535/100</t>
  </si>
  <si>
    <t>AIIN°20</t>
  </si>
  <si>
    <t>RUBRO  270 “SERVICIO SOCIAL”, específicamente el Rubro 271 “SERVICIOS DE SEGURO MEDICO”.</t>
  </si>
  <si>
    <t>Cumplimiento de la Ley Nº 1535/101</t>
  </si>
  <si>
    <t>AIIN°21</t>
  </si>
  <si>
    <t>RUBRO  800 “Transferencias”, específicamente el Rubro 841 “Becas”.</t>
  </si>
  <si>
    <t>Cumplimiento de la Ley Nº 1535/102</t>
  </si>
  <si>
    <t xml:space="preserve">OBJETO DE GASTOS: Viáticos y Movilidad - Rubro 232 
</t>
  </si>
  <si>
    <t>OBJETO DE GASTOS:  Rubro 230 - Pasajes y Viáticos</t>
  </si>
  <si>
    <t>OBJETO DE GASTO   265 “PUBLICIDAD Y PROPAGANDA”</t>
  </si>
  <si>
    <t>AIGN°12.A</t>
  </si>
  <si>
    <t>Verificar que los procedimientos efectuados en las distintas dependencias sean efectivos y transparentes.</t>
  </si>
  <si>
    <t>AIGN°13</t>
  </si>
  <si>
    <t>AIGN°14</t>
  </si>
  <si>
    <t>Auditoria de Gestion del Proceso Administrativo de la UOC.          Llamado: ID N° 358134 –Renovación  de   Locación de Estacionamiento</t>
  </si>
  <si>
    <t>AIGN°15</t>
  </si>
  <si>
    <t>Auditoria de Gestion del Proceso Administrativo de la UOC.                 Llamado: ID N° 361.467 – Locación de la Oficina Regional de Villarrica (1ra. Renovación).</t>
  </si>
  <si>
    <t>Auditoria de Gestion del Proceso Administrativo de la UOC. Llamado IDN°388297. Seguro Medico</t>
  </si>
  <si>
    <t>Auditoria de Gestion del Proceso Administrativo de la UOC. Llamado IDN°390507. Adquisión de Pasaje Aéreo</t>
  </si>
  <si>
    <t>CGR- NOTA N° 5741/2021</t>
  </si>
  <si>
    <t>Res. CGR 467/2020 “Por la cual se aprueba el Plan General de Auditoria de la Contraloría General de la Republica para el ejercicio fiscal 2021”, en cuyo Artículo 1°Numeral 29, se dispuso auditoria a la Secretaria Nacional de Turismo</t>
  </si>
  <si>
    <t xml:space="preserve">Razonabilidad de los Estados Contables. </t>
  </si>
  <si>
    <t xml:space="preserve">CGR - NOTA  N° 2.063/2021 </t>
  </si>
  <si>
    <t>Auditoría de Cumplimiento/Aspectos relacionados con el Turismo histórico -cultural y de naturales correspondiente al Ejercicio Fiscal 2020</t>
  </si>
  <si>
    <t>AIIN°22</t>
  </si>
  <si>
    <t>Informe de Auditoria De Revisión Especial Cuenta Bancaria BCP N°850</t>
  </si>
  <si>
    <t>Verificar los procedimientos operativos y el sistema de control interno, son confiables y satisfactorios.</t>
  </si>
  <si>
    <t>AIGN°12</t>
  </si>
  <si>
    <t>Informe de Percepción de los funcionarios de la Secretaria Nacional de Turismo</t>
  </si>
  <si>
    <t>Determinar la existencia, nivel de desarrollo y efectividad de cada uno de los elementos del Sistema de Control Interno de la Secretaria Nacional de Turismo, frente a los requerimientos del Modelo Estándar de Control Interno MECIP 2015</t>
  </si>
  <si>
    <t xml:space="preserve">Plan de Mejoramiento Institucional - </t>
  </si>
  <si>
    <t>CGR- NOTA N° 4975/2021</t>
  </si>
  <si>
    <t xml:space="preserve">Acciones a  Implementar para mejora de deficiencias y debilidades detectadas </t>
  </si>
  <si>
    <t xml:space="preserve">CGR - NOTA  N° 2063/2021 </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</si>
  <si>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</si>
  <si>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</si>
  <si>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</si>
  <si>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</si>
  <si>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</si>
  <si>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</si>
  <si>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</si>
  <si>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</si>
  <si>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</si>
  <si>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</si>
  <si>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</si>
  <si>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</si>
  <si>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</si>
  <si>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</si>
  <si>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</si>
  <si>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</si>
  <si>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</si>
  <si>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</si>
  <si>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</si>
  <si>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</si>
  <si>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</si>
  <si>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</si>
  <si>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</si>
  <si>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</si>
  <si>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</si>
  <si>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</si>
  <si>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</si>
  <si>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</si>
  <si>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</si>
  <si>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</si>
  <si>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</si>
  <si>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</si>
  <si>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</si>
  <si>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</si>
  <si>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</si>
  <si>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</si>
  <si>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</si>
  <si>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</si>
  <si>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</si>
  <si>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</si>
  <si>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</si>
  <si>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</si>
  <si>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</si>
  <si>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</si>
  <si>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</si>
  <si>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</si>
  <si>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</si>
  <si>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</si>
  <si>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</si>
  <si>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</si>
  <si>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</si>
  <si>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</si>
  <si>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</si>
  <si>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</si>
  <si>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</si>
  <si>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</si>
  <si>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</si>
  <si>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</si>
  <si>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</si>
  <si>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</si>
  <si>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</si>
  <si>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</si>
  <si>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</si>
  <si>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PRODUCTOS E INSUMOS METÁLICOS</t>
  </si>
  <si>
    <t>PRODUCTOS E INSUMOS NO METÁLICOS</t>
  </si>
  <si>
    <t>BIENES DE CONSUMOS VARIOS</t>
  </si>
  <si>
    <t>CONSTRUCCION DE OBRAS DE USO INSTITUCIONAL</t>
  </si>
  <si>
    <t>EQUIPOS DE COMUNICACIONES Y SEÑALAMIENTOS</t>
  </si>
  <si>
    <t>HERRAMIENTAS, APRATOS E INSTRUMENTOS EN GRAL.</t>
  </si>
  <si>
    <t>ADQUISICION DE MUEBLES Y ENSERES</t>
  </si>
  <si>
    <t>ADQUISICION DE EQUIPOS DE OFICINA Y COMPUTACIÓN</t>
  </si>
  <si>
    <t>ADQUISICION DE EQUIPOS DE COMPUTACION</t>
  </si>
  <si>
    <t>ACTIVOS INTAGIBLES</t>
  </si>
  <si>
    <t>BECAS</t>
  </si>
  <si>
    <t>APORTE A ENTIDADES EDUCATIVAS E INST. SIN FINES DE LUCRO</t>
  </si>
  <si>
    <t>TRANSFERENCIAS CORRIENTES AL SECTOR EXTERNO</t>
  </si>
  <si>
    <t>TRANSFERENCIAS CTES A ENT. DEL SECTOR PRIVADO, ACADEMICO</t>
  </si>
  <si>
    <t>PAGO DE IMPUESTOS, TASA, GASTOS JUDICIALES Y OTROS</t>
  </si>
  <si>
    <t>TOTAL GENERAL</t>
  </si>
  <si>
    <t>Pago por Restauración y Remodelación de la Oficina Central y Turista Roga según contrato Nº 43/17.-</t>
  </si>
  <si>
    <t>Reparación en el Edificio Central y Turista Roga, Asunción</t>
  </si>
  <si>
    <t>F.C-04-Movimiento de Bienes de uso Agosto/2021</t>
  </si>
  <si>
    <t>Restauración del muro del antiguo cementerio de la Misión Jesuítica de la Santísima Trinidad del Paraná. Contrato N°54/2014.-</t>
  </si>
  <si>
    <t>Reparación del muro del antiguo cementerio de la Mision Jesuitica de Trinidad, Encarnacion, Itapua</t>
  </si>
  <si>
    <t>F.C-04-Movimiento de Bienes de uso-Edificaciones</t>
  </si>
  <si>
    <t>Pago Contrato N°114/2012 "Servicio de arreglos generales, habitaciones, servicios higiénicos correspondientes al Hotel Nacional de Turismo de Vapor Cue"</t>
  </si>
  <si>
    <t>Mantenimiento del Hotel Nacional de Vapor Cue</t>
  </si>
  <si>
    <t>Anticipo según Contrato Nº 95/2012 "Servicios de arreglos generales Hotel Nacional de Villa Florida"</t>
  </si>
  <si>
    <t>Pago cancelación del  Contrato N° 95/2012 "Servicios de Arreglos Generales del Hotel de Villa Florida" .</t>
  </si>
  <si>
    <t>Pago contrato N° 001-2012, Construcción del Turista Roga de Pedro Juan Caballero.-</t>
  </si>
  <si>
    <t>Construccion del Edificio para la Oficina Regional de Pedro Juan Caballero</t>
  </si>
  <si>
    <t>Pago por la Cancelación de la Construcción del Turista Roga Pedro Juan Caballero</t>
  </si>
  <si>
    <t>Mantenimiento y readecuacion de instalaciones electricas, CENTRO DE ATENCION INTEGRAL AL TURISTA, MISION JESUITICA JESUS DE TAVARANGUE Y SANTISIMA TRINIDAD DEL PARANA. Adenda N°1 al Contrato N° 94/2013.</t>
  </si>
  <si>
    <t>Mantenimiento del Centro de Atencion al Turista de las Misiones Jesuiticas</t>
  </si>
  <si>
    <t xml:space="preserve">Terminación de Bloque 3 Centro de Atención al Turista de Encarnación" del contrato N° 62/2014 </t>
  </si>
  <si>
    <t>Terminancion del Bloque 3- Centro de Atencion al Turista Encarnación</t>
  </si>
  <si>
    <t>Remodelación integral de los baños del Hotel Nacional de Turismo de la Ciudad de Ayolas.</t>
  </si>
  <si>
    <t>Remodelacion de baños Hoteles Nacionales</t>
  </si>
  <si>
    <t>CONSTRUCCIÓN DEL CERCADO PERIMETRAL DEL PREDIO DEL HOTEL NACIONAL DE TURISMO DE AYOLAS.</t>
  </si>
  <si>
    <t>Construcion del cercado para el Hotel de Ayolas</t>
  </si>
  <si>
    <t>Remodelación del edificio de la Casona de Aregua, según Contrato N° 64/2016.</t>
  </si>
  <si>
    <t>Remodelación de la Casona de Areguá</t>
  </si>
  <si>
    <t xml:space="preserve">Construcciones y restauraciones varias en la Misión Jesuíticas de Santos Cosme y Damián - Contrato N° 55/2016. Lote 3	</t>
  </si>
  <si>
    <t>Restauraciones en la Misiones de Santos Cosme y Damian</t>
  </si>
  <si>
    <t>Construcciones y restauraciones varias en la Misión Jesuítica de Jesús de Tavarangue - Contrato N° 55/2016. Lote 2.</t>
  </si>
  <si>
    <t>Restauraciones y remodelaciones de edificios de la Oficina Regional de Ciudad del Este, según Contrato N° 32/2017.</t>
  </si>
  <si>
    <t>Restauraciones en el Edificio de la Oficina Regional de Ciudad del Este</t>
  </si>
  <si>
    <t>OBS: NO HAY PROYECTOS NO EJECUTADOS EN EL PERIODO COMPROMETIDO DE JULIO  A SETIEMBRE 2021.</t>
  </si>
  <si>
    <t>Ningún costo para la Institución</t>
  </si>
  <si>
    <t>www.senatur.gov.py/marco-legal</t>
  </si>
  <si>
    <t xml:space="preserve">1- Resolución N° 349/2021, de fecha 11 de mayo de 2021 "POR LA CUAL SE ESTABLECEN LOS REQUISITOS PARA INSCRIPCION, HABILITACIÓN Y REVALIDACIÓN EN EL REGISTRO NACIONAL DE TURISMO, DE LOS PRESTADORES DE SERVICIOS TURISTICOS QUE FORMAN PARTE DEL PROGRAMA POSADAS TURISTICAS DELPARAGUAY".
2-  Resolución N°554/2021, de fecha 19 de julio de 2021 "POR LA CUAL SE ESTABLECE EL REGLAMENTO DE TRAMITES ADMINISTRATIVOS DE LA SECRETARIA NACIONAL DE TURISMO", Proyecto de Resolución "Por el cual se aprueba y se pone en vigencia el Sstema Nacional de Calidad Turística (SNCT), pendiente de la firma de la MAI.                                                                                                                                                                                                                                                                                             </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</si>
  <si>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además de los otros medios habilitados y el número de celular 0981 564344, que es una canal de orientación para la ciudadanía que desea formular denuncias y/o reclamos ante la SENATUR..Es oportuno hacer mención que durante el Protocolo debido  a la Pandemia, han sido rececioandos a través del Dpto. Notas dirigidas a la Máxima Autoridad Instituional, la cuales han sido derivadas en tiempo y forma para su procesamiento.</t>
  </si>
  <si>
    <t>DENUNCIAS, SUGERENCIAS, CONSULTAS JURÍDICAS,</t>
  </si>
  <si>
    <t>DEPARTAMENTO DE SUGERENCIAS Y RECLAMOS DEPENDIENTE DE LA DIRECCIÓN DE SUMARIOS,AMBOS DEPENDIENTES JERARQUICAMENTE DE LA DIRECCIÓN GENERAL JURÍDICA</t>
  </si>
  <si>
    <t xml:space="preserve">https://www.senatur.gov.py/
https://www.senatur.gov.py/reclamos                                                                                                     </t>
  </si>
  <si>
    <t>Participación en el Comité para el desarrollo de un Código Internacional de Protección al Turista (Comité ICPT), organizado por la Organización Mundial del Turismo- OMT. 2- Participación en la Comisión Interamericana de Turismo de la Organización de Estados Americanos- OEA, en el grupo de trabajo "Estandarización de los Protocolos Biosanitarios de Viajes y Turismo". 3- Participación en la Comisión Interinstitucional para la Conservación, Protección, Restauración, Documentación, Registro, Puesta en Valor y Recuperación del Parque Nacional vapor Cue y su Entorno. 4- Elaboración del Proyecto de Declaración de Paraguay hacia la reconstrucción y reactivación del Turismo Post- Covd 19 a ser aprobado en el XXV Congreso de Ministros y Altas Autoridades de Turismo.</t>
  </si>
  <si>
    <t>XXV Congreso Interamericano de Ministros de Turismo</t>
  </si>
  <si>
    <t xml:space="preserve">Recursos Humanos y conexión de internet </t>
  </si>
  <si>
    <t>El Congreso Interamericano de Ministros y Altas Autoridades de Turismo reúne a las más altas autoridades de turismo del hemisferio, así como a representantes del sector privado, la academia y la sociedad civil. Es un instrumento clave para la cooperación turística y continúa siendo el principal foro para el diálogo hemisférico y la formulación de políticas de turismo en las Américas.</t>
  </si>
  <si>
    <t>http://www.oas.org/es/sedi/ddes/itc/2021/</t>
  </si>
  <si>
    <t xml:space="preserve">Elaboracion de Plan de Accion a ser Firmado en la FIEXPO en Colombia  </t>
  </si>
  <si>
    <t xml:space="preserve">Gestionar reuniones, con autoridades en oportunidad de la Asamblea General de la OMT - Py asume como Presidente de la CAM 
Y Vice Presidencia de la Asamblea General </t>
  </si>
  <si>
    <t xml:space="preserve">Recursos Humanos </t>
  </si>
  <si>
    <t xml:space="preserve">En su carácter de presidenta de la Comisión Regional de la OMT para las Américas (CAM), la ministra de Turismo, Sofía Montiel de Afara participó de la reunión del Consejo de Ministros de Turismo de Centroamérica. </t>
  </si>
  <si>
    <t>https://www.senatur.gov.py/noticias/paraguay-asume-la-presidencia-de-la-comision-regional-de-la-organizacion-mundial-del-turismo-omt-para-las-americas</t>
  </si>
  <si>
    <t xml:space="preserve">Celebracion sobre el DIA MUNDIAL DEL TURISMO,organización de agenda de actividades </t>
  </si>
  <si>
    <t xml:space="preserve">Este año el "Día Mundial del Turismo 2021", se celebra bajo el lema de la Organización Mundial del Turismo (OMT), “Turismo para un Crecimiento Inclusivo”. </t>
  </si>
  <si>
    <t>https://www.senatur.gov.py/noticias/presidente-franco-conmemoro-el-dia-mundial-del-turismo-en-el-hito-de-tres-fronteras</t>
  </si>
  <si>
    <t xml:space="preserve">Miembros del Consejo Ejecutivo de la OMT </t>
  </si>
  <si>
    <t>El Consejo Ejecutivo es el consejo de Administración de la OMT, responsable de garantizar que la Organización lleve a cabo su trabajo y se ajuste a presupuesto.</t>
  </si>
  <si>
    <t>https://www.unwto.org/es/consejo-ejecutivo</t>
  </si>
  <si>
    <t xml:space="preserve">Acompañamiento de la Bici Senda mas larga de Sudameria 1er tramo  </t>
  </si>
  <si>
    <t xml:space="preserve">Recursos Humanos y conexión de internet, gestion operativa  </t>
  </si>
  <si>
    <t xml:space="preserve">Paraguarí fue inaugurado el recorrido del primer tramo del proyecto denominado “Bicisendapy-la bicisenda más larga de Sudamérica”  </t>
  </si>
  <si>
    <t>https://www.lanacion.com.py/pais/2021/09/18/inauguran-primer-tramo-de-la-bicisenda-mas-larga-de-sudamerica-en-paraguari/</t>
  </si>
  <si>
    <t xml:space="preserve">Cooperación en implementación con Colombia, Mexico, Korea, guatemala, turquia, españa, chile, marruecos, taiwan </t>
  </si>
  <si>
    <t>Potenciar el desarrollo turístico y social del país a través de proyectos y programas de cooperación Internacional y nacional .</t>
  </si>
  <si>
    <t>..\COOPERACIÓN ESTADO\ESTADO ACTUAL COOPERACIÓN INTERNACIONAL 25-03 (Autoguardado).xlsx</t>
  </si>
  <si>
    <t>Con el fin de trabajar con el pais vecino en diferentes sectores para que beneficien el turismo en la region.</t>
  </si>
  <si>
    <t>Prestadores que forman parte del Programa Posadas Turísticas del Parguay, Prestadores de Servicios Turísticos y funcionarios de la SENATUR.</t>
  </si>
  <si>
    <t>Dirección General de Productos Turísticos</t>
  </si>
  <si>
    <t>Dirección General de Gestión Turística</t>
  </si>
  <si>
    <t>Dirección General Jurídica</t>
  </si>
  <si>
    <t>Dirección General de Administración y Finanzas</t>
  </si>
  <si>
    <t>Asesoría Económica</t>
  </si>
  <si>
    <t>Asesoría Técnica</t>
  </si>
  <si>
    <t>Dirección de Gabinete Ejecutivo, Protocolo y Relaciones Públicas</t>
  </si>
  <si>
    <t>Dirección de Transparencia y Anticorrupción</t>
  </si>
  <si>
    <t>Dirección de MECIP</t>
  </si>
  <si>
    <t>Dirección de Planificación Turística</t>
  </si>
  <si>
    <t>Dirección de Tecnología de la Información y la Comunicación</t>
  </si>
  <si>
    <t>Dirección de Talento Humano</t>
  </si>
  <si>
    <t>Dirección de Relaciones Internacionales e Institucionales</t>
  </si>
  <si>
    <t>Unidad Operativa de Contrataciones</t>
  </si>
  <si>
    <t>Dirección de Auditoría Interna</t>
  </si>
  <si>
    <t>Doris Marlene Penoni Rojas</t>
  </si>
  <si>
    <t>Carmen Luciana Silva Prieto</t>
  </si>
  <si>
    <t>Edgardo Rubén Samaniego Britez</t>
  </si>
  <si>
    <t>Gloria Acosta Ybarra</t>
  </si>
  <si>
    <t>Delia Benítez de Gómez</t>
  </si>
  <si>
    <t>Andrés Ortíz Marabel</t>
  </si>
  <si>
    <t>Giannina Riboldi Oviedo</t>
  </si>
  <si>
    <t>Lissa Lorena López Rolandi</t>
  </si>
  <si>
    <t>Stella Maris Barrail de Rojas</t>
  </si>
  <si>
    <t>Naiman Liliana Miserlian Cardozo</t>
  </si>
  <si>
    <t>Rodrigo Jorge Luis Fernandez López</t>
  </si>
  <si>
    <t>Mario Antonio Mendoza Molas</t>
  </si>
  <si>
    <t>Rosa Esperanza Sanabria de Radice</t>
  </si>
  <si>
    <t>Victor H. Cardozo Ortega</t>
  </si>
  <si>
    <t>Justo M. Martinez Cañete</t>
  </si>
  <si>
    <t>Directora General de la Dirección General de Productos Turísticos</t>
  </si>
  <si>
    <t>Directora General de la Dirección General de Gestión Turística</t>
  </si>
  <si>
    <t>Director General de la Dirección General Jurídica</t>
  </si>
  <si>
    <t>Asesora Económica</t>
  </si>
  <si>
    <t>Asesor Técnico</t>
  </si>
  <si>
    <t>Directora de la Dirección de Gabinete</t>
  </si>
  <si>
    <t>Directora de la Dirección de Transparencia y Anticorrupción</t>
  </si>
  <si>
    <t>Directora de la Dirección de MECIP</t>
  </si>
  <si>
    <t>Directora de la Dirección de Planificación Turística</t>
  </si>
  <si>
    <t>Director Interino de la Dirección de Tecnología de la Información y la Comunicación</t>
  </si>
  <si>
    <t>Director de la Dirección de Talento Humano</t>
  </si>
  <si>
    <t>Directora de la Dirección de Relaciones Internacionales e Institucionales</t>
  </si>
  <si>
    <t>Director de la Unidad Operativa de Contrataciones</t>
  </si>
  <si>
    <t>Director de la Dirección de Auditoría Interna</t>
  </si>
  <si>
    <r>
      <t> </t>
    </r>
    <r>
      <rPr>
        <sz val="10"/>
        <color theme="1"/>
        <rFont val="Arial"/>
        <family val="2"/>
      </rPr>
      <t>Directora General de la Dirección General de Administración y Finanzas</t>
    </r>
  </si>
  <si>
    <t>https://app.powerbi.com/view?r=eyJrIjoiMmJlYjg1YzgtMmQ3Mi00YzVkLWJkOTQtOTE3ZTZkNzVhYTAzIiwidCI6Ijk2ZDUwYjY5LTE5MGQtNDkxYy1hM2U1LWExYWRlYmMxYTg3NSJ9&amp;pageName=ReportSection267a9df01e64c25cadf6</t>
  </si>
  <si>
    <t>-</t>
  </si>
  <si>
    <t>SI</t>
  </si>
  <si>
    <t>https://informacionpublica.paraguay.gov.py/portal/#!/estadisticas/burbujas#resultados</t>
  </si>
  <si>
    <t>Portal Unificado de información Pública </t>
  </si>
  <si>
    <t>Información Pública </t>
  </si>
  <si>
    <t>Dirección de Transparencia y Anticorrupción </t>
  </si>
  <si>
    <t>https://informacionpublica.paraguay.gov.py</t>
  </si>
  <si>
    <t>Sistema de Registro y Seguimiento de Causas Penales, Sumarios Administrativos e Investigaciones Preliminares (SSPS) </t>
  </si>
  <si>
    <t>Causa Penal. Sumario Administrativo. Investigación Preliminar. </t>
  </si>
  <si>
    <t>Dirección de Transparencia y Anticorrupción. </t>
  </si>
  <si>
    <t>https://www.denuncias.gov.py</t>
  </si>
  <si>
    <t>20/08/2.021</t>
  </si>
  <si>
    <t>Supuesta infracción a leyes especiales</t>
  </si>
  <si>
    <t>Desestimada</t>
  </si>
  <si>
    <t>https://paneldenuncias.senac.gov.py/#/</t>
  </si>
  <si>
    <t xml:space="preserve">*Aplicación del Plan Nacional de Recursos Humanos </t>
  </si>
  <si>
    <t>NINGUNO</t>
  </si>
  <si>
    <t>*Formación de Funcionarios en Competencias Transversales y Genéricas</t>
  </si>
  <si>
    <t>* Programa de Bienestar Social para el Funcionario
* Gestión de Programas de Jubilación</t>
  </si>
  <si>
    <t>*Identificación, seguimiento y acompañamiento al funcionario acogido al régimen de jubilación
*Reconocimientos y motivación
*Diagnósticos, acompañamientos y orientación</t>
  </si>
  <si>
    <t xml:space="preserve">
*Certificados de reconocimiento
* Tarjetas de felicitaciones
*Informar fechas festivas del funcionario
*Acompañamiento a funcionarios para consejeria y contención</t>
  </si>
  <si>
    <t>* Actividades de Inducción y reinducción interna</t>
  </si>
  <si>
    <t>*Acompañamiento y Orientación en las normas y reglamentaciones vigentes</t>
  </si>
  <si>
    <t>* Inducción y reinducción de normativas vigentes de la Institución</t>
  </si>
  <si>
    <r>
      <rPr>
        <u/>
        <sz val="10"/>
        <color theme="1"/>
        <rFont val="Calibri"/>
        <family val="2"/>
        <scheme val="minor"/>
      </rPr>
      <t>*Temas de Formación:</t>
    </r>
    <r>
      <rPr>
        <sz val="10"/>
        <color theme="1"/>
        <rFont val="Calibri"/>
        <family val="2"/>
        <scheme val="minor"/>
      </rPr>
      <t xml:space="preserve">
*Resolucion de Autorización de Capacitación El Servidor Publico y su Trabajo </t>
    </r>
  </si>
  <si>
    <t>Somos un órgano que establece la política turística nacional orientando, promoviendo, facilitando y regulando el desarrollo del turismo en el Paraguay, en beneficio de visitantes y de la ciudadanía en general. Resolución N° 1435 de fecha 19 de noviembre de 2019.</t>
  </si>
  <si>
    <t>La Secretaria Nacional de Turismo, con rango ministerial, se constituye como órgano orientador, promotor, facilitador, regulador del turismo y fijador de la política nacional. Igualmente es el órgano técnico y de gestión especializada encargado de la dirección, supervisión, coordinación, ejecución y evaluación de los programas, proyectos, planes y actividades del ámbito de su competencia. Tiene la necesaria autonomía funcional. Decreto N° 8911 de fecha 16 de mayo de 2018.</t>
  </si>
  <si>
    <t>Evaluación del Ejercicio Fiscal 2.020; informe final recibido por la CGR, mediante Nota CGR Nº 5.263 de fecha 21/09/2.021 Puntaje: 2,39 - Diseñado</t>
  </si>
  <si>
    <t>Avances en la Implementación de la NRM MECIP 2.015; tercer trimestre del Ejercicio Fiscal 2.021, en virtud al Plan y Cronograma de Trabajo de la Dirección de MECIP, Avance General 66%.-</t>
  </si>
  <si>
    <t>SERVICIO DE ASESORAMIENTO Y ACOMPAÑAMIENTO TÉCNICO PARA OBRAS Y PROYECTOS RELATIVOS AL PATRIMONIO MUNDIAL Y NACIONAL</t>
  </si>
  <si>
    <t>BETTINA VALERIA BRAY JIMENEZ</t>
  </si>
  <si>
    <t xml:space="preserve">EJECUCION </t>
  </si>
  <si>
    <t>https://www.contrataciones.gov.py/licitaciones/adjudicacion/388298-servicio-asesoramiento-acompanamiento-tecnico-obras-proyectos-relativos-patrimonio-1/resumen-adjudicacion.html#proveedores</t>
  </si>
  <si>
    <t>SERVICIO DE SEGURIDAD Y VIGILANCIA PARA LA SENATUR</t>
  </si>
  <si>
    <t xml:space="preserve">GREEN S.A SECURITY </t>
  </si>
  <si>
    <t>https://www.contrataciones.gov.py/licitaciones/adjudicacion/400279-servicio-seguridad-vigilancia-senatur-1/resumen-adjudicacion.html#proveedores</t>
  </si>
  <si>
    <t>SERVICIO DE MONTAJE DE STAND EN FERIAS INTERNACIONALES PARA LA SENATUR - AD REFERENDUM</t>
  </si>
  <si>
    <t>NORA VIVIANA FUENTES SA</t>
  </si>
  <si>
    <t>https://www.contrataciones.gov.py/licitaciones/adjudicacion/399946-servicio-montaje-stand-ferias-internacionales-senatur-ad-referendum-1/resumen-adjudicacion.html#proveedores</t>
  </si>
  <si>
    <t>ASESORÍA PARA EL FPRTALECIMIENTO DE LA COMUNICACIÓN INSTITUCIONAL INTERNA Y EXTERNA DE LA SECRETARÍA NACIONAL DE TURISMO E INSTALACIÓN DE CAPACIDADES A NIVEL ORGANIZACIONAL</t>
  </si>
  <si>
    <t>GERMAN MARTINEZ Y ASOCIADOS</t>
  </si>
  <si>
    <t>https://www.contrataciones.gov.py/licitaciones/adjudicacion/399827-asesoria-fprtalecimiento-comunicacion-institucional-interna-externa-secretaria-nacio-1/resumen-adjudicacion.html#proveedores</t>
  </si>
  <si>
    <t>SERVICIO DE TRANSPORTE DE CAUDALES PARA LA SENATUR</t>
  </si>
  <si>
    <t>YRENDAGUE SERVICIO DE SEGURIDAD SA</t>
  </si>
  <si>
    <t>https://www.contrataciones.gov.py/licitaciones/adjudicacion/400085-servicio-transporte-caudales-senatur-1/resumen-adjudicacion.html#proveedores</t>
  </si>
  <si>
    <t>Servicio de Limpieza para la Senatur</t>
  </si>
  <si>
    <t>LOTE 1 - INGALL S.A. - GS. 2.118.999.984 / LOTE 2 MIMBI S.A. - GS. 1.579.999.992</t>
  </si>
  <si>
    <t>https://www.contrataciones.gov.py/licitaciones/adjudicacion/397872-servicio-limpieza-senatur-1/resumen-adjudicacion.html#proveedores</t>
  </si>
  <si>
    <t>SERVICIO DE TELEFONÍA CELULAR PARA LA SENATUR</t>
  </si>
  <si>
    <t>TELECEL S.A.</t>
  </si>
  <si>
    <t>https://www.contrataciones.gov.py/licitaciones/convocatoria/400719-servicio-telefonia-celular-senatur-1.html#documentos</t>
  </si>
  <si>
    <t>ADQUISICION DE HOJAS Y ETIQUETAS DE SEGURIDAD</t>
  </si>
  <si>
    <t>WINNER S. R. L.</t>
  </si>
  <si>
    <t>https://www.contrataciones.gov.py/licitaciones/convocatoria/399962-adquisicion-hojas-etiquetas-seguridad-1.html</t>
  </si>
  <si>
    <t>RENOVACION DE LOCACIÓN</t>
  </si>
  <si>
    <t>MARIA DE LOS ANGELES MARTINEZ</t>
  </si>
  <si>
    <t>https://www.contrataciones.gov.py/licitaciones/adjudicacion/contrato/361467-maria-angeles-martinez-1.html#modificaciones</t>
  </si>
  <si>
    <t>REAJUSTE DE PRECIO - SERVICIO DE SEGURIDAD Y VIGILANCIA DEL EDIFICIO CENTRAL TURISTA ROGA, OFICINAS REGIONALES DE LA SENATUR Y LAS MISIONES JESUITICAS</t>
  </si>
  <si>
    <t xml:space="preserve">SEGURIDAD Y VIGILANCIA PROFESIONAL S.A </t>
  </si>
  <si>
    <t xml:space="preserve">FINIQUITADO </t>
  </si>
  <si>
    <t>https://www.contrataciones.gov.py/licitaciones/adjudicacion/contrato/364594-seguridad-vigilancia-paraguaya-sociedad-responsabilidad-limitada-3.html#modificaciones</t>
  </si>
  <si>
    <t>AMPLIACION - SERVICIO DE SEGURIDAD Y VIGILANCIA DEL EDIFICIO CENTRAL TURISTA ROGA, OFICINAS REGIONALES DE LA SENATUR Y LAS MISIONES JESUITICAS</t>
  </si>
  <si>
    <t>https://www.contrataciones.gov.py/licitaciones/adjudicacion/contrato/364594-green-import-export-s-a-9.html#modificaciones</t>
  </si>
  <si>
    <t xml:space="preserve">AMPLIACION - ADQUISICION DE BIDONES DE AGUA MENERAL PARA LA SENATUR </t>
  </si>
  <si>
    <t xml:space="preserve">SOLO VIGENCIA </t>
  </si>
  <si>
    <t>SOME SACIA</t>
  </si>
  <si>
    <t>https://www.contrataciones.gov.py/licitaciones/adjudicacion/contrato/371247-some-s-a-c-i-a-1.html#modificaciones</t>
  </si>
  <si>
    <t xml:space="preserve">AMPLIACION - SERVICIO DE LAVADO DE VEHICULOS - 2DA CONVOCATORIA </t>
  </si>
  <si>
    <t xml:space="preserve">LAVADERO EL PUENTE </t>
  </si>
  <si>
    <t>https://www.contrataciones.gov.py/licitaciones/adjudicacion/contrato/370395-edilberto-aspillaga-caceres-1.html#modificaciones</t>
  </si>
  <si>
    <t>AMPLIACION - SERVICIO DE MANTENIMIENTO Y REPARACION DE VEHICULOS PARA LA SENATUR</t>
  </si>
  <si>
    <t>AUTOMOTOR S.A.</t>
  </si>
  <si>
    <t>https://www.contrataciones.gov.py/licitaciones/adjudicacion/contrato/382055-automotor-sa-1.html#modificaciones</t>
  </si>
  <si>
    <t>Periodo del informe: Julio a Setiembre de 2.021</t>
  </si>
  <si>
    <t>https://www.senatur.gov.py/application/files/4416/1546/5385/Resolucion_Nro_132_del_22_de_febrero_de_2021.pdf</t>
  </si>
  <si>
    <t>Institución: Secretaría Nacional de Turismo - SENATUR</t>
  </si>
  <si>
    <t>https://www.sfp.gov.py/sfp/archivos/documentos/100%20_Julio_2021_ui0xjclu.pdf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</si>
</sst>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3">
    <font>
      <sz val="11"/>
      <color theme="1"/>
      <name val="Calibri"/>
      <charset val="134"/>
      <scheme val="minor"/>
    </font>
    <font>
      <sz val="11"/>
      <color theme="1"/>
      <name val="Calibri"/>
      <family val="2"/>
      <scheme val="minor"/>
    </font>
    <font>
      <b/>
      <sz val="11"/>
      <color theme="1"/>
      <name val="Calibri"/>
      <charset val="134"/>
      <scheme val="minor"/>
    </font>
    <font>
      <b/>
      <u/>
      <sz val="14"/>
      <color theme="1"/>
      <name val="Calibri"/>
      <charset val="134"/>
    </font>
    <font>
      <b/>
      <u/>
      <sz val="11"/>
      <color theme="1"/>
      <name val="Calibri"/>
      <charset val="134"/>
    </font>
    <font>
      <b/>
      <sz val="11"/>
      <color theme="1"/>
      <name val="Calibri"/>
      <charset val="134"/>
    </font>
    <font>
      <b/>
      <u/>
      <sz val="11"/>
      <color theme="1"/>
      <name val="Calibri"/>
      <charset val="134"/>
      <scheme val="minor"/>
    </font>
    <font>
      <sz val="11"/>
      <color theme="1"/>
      <name val="Calibri"/>
      <charset val="134"/>
    </font>
    <font>
      <u/>
      <sz val="11"/>
      <color theme="1"/>
      <name val="Calibri"/>
      <charset val="134"/>
      <scheme val="minor"/>
    </font>
    <font>
      <u/>
      <sz val="11"/>
      <color theme="1"/>
      <name val="Calibri"/>
      <charset val="134"/>
    </font>
    <font>
      <b/>
      <sz val="11"/>
      <color theme="1"/>
      <name val="Calibri"/>
      <family val="2"/>
      <scheme val="minor"/>
    </font>
    <font>
      <sz val="11"/>
      <color theme="1"/>
      <name val="Calibri"/>
      <charset val="134"/>
      <scheme val="minor"/>
    </font>
    <font>
      <sz val="11"/>
      <name val="Calibri"/>
      <family val="2"/>
      <scheme val="minor"/>
    </font>
    <font>
      <sz val="11"/>
      <name val="Calibri"/>
      <family val="2"/>
    </font>
    <font>
      <u/>
      <sz val="11"/>
      <color theme="10"/>
      <name val="Calibri"/>
      <charset val="134"/>
      <scheme val="minor"/>
    </font>
    <font>
      <sz val="10"/>
      <color theme="1"/>
      <name val="Calibri"/>
      <family val="2"/>
    </font>
    <font>
      <sz val="10"/>
      <name val="Calibri"/>
      <family val="2"/>
      <scheme val="minor"/>
    </font>
    <font>
      <sz val="10"/>
      <name val="Calibri"/>
      <family val="2"/>
    </font>
    <font>
      <sz val="10"/>
      <color indexed="8"/>
      <name val="Calibri"/>
      <family val="2"/>
    </font>
    <font>
      <sz val="10"/>
      <color theme="1"/>
      <name val="Calibri"/>
      <family val="2"/>
      <scheme val="minor"/>
    </font>
    <font>
      <sz val="9"/>
      <name val="Calibri"/>
      <family val="2"/>
      <scheme val="minor"/>
    </font>
    <font>
      <b/>
      <sz val="10"/>
      <color indexed="36"/>
      <name val="Calibri"/>
      <family val="2"/>
    </font>
    <font>
      <u/>
      <sz val="10"/>
      <color rgb="FF0114C5"/>
      <name val="Calibri"/>
      <family val="2"/>
      <scheme val="minor"/>
    </font>
    <font>
      <u/>
      <sz val="10"/>
      <color theme="10"/>
      <name val="Calibri"/>
      <family val="2"/>
      <scheme val="minor"/>
    </font>
    <font>
      <u/>
      <sz val="9"/>
      <color theme="10"/>
      <name val="Calibri"/>
      <family val="2"/>
      <scheme val="minor"/>
    </font>
    <font>
      <sz val="9"/>
      <name val="Calibri"/>
      <family val="2"/>
    </font>
    <font>
      <u/>
      <sz val="9"/>
      <color rgb="FF0000FF"/>
      <name val="Calibri"/>
      <family val="2"/>
      <scheme val="minor"/>
    </font>
    <font>
      <u/>
      <sz val="9"/>
      <name val="Calibri"/>
      <family val="2"/>
      <scheme val="minor"/>
    </font>
    <font>
      <b/>
      <u/>
      <sz val="11"/>
      <name val="Calibri"/>
      <family val="2"/>
    </font>
    <font>
      <b/>
      <sz val="11"/>
      <color theme="1"/>
      <name val="Calibri"/>
      <family val="2"/>
    </font>
    <font>
      <b/>
      <sz val="10"/>
      <color theme="1"/>
      <name val="Calibri"/>
      <family val="2"/>
      <scheme val="minor"/>
    </font>
    <font>
      <sz val="10"/>
      <name val="Arial"/>
      <family val="2"/>
    </font>
    <font>
      <sz val="10"/>
      <color rgb="FF000000"/>
      <name val="Arial"/>
      <family val="2"/>
    </font>
    <font>
      <sz val="9"/>
      <color theme="1"/>
      <name val="Calibri"/>
      <family val="2"/>
      <scheme val="minor"/>
    </font>
    <font>
      <sz val="10"/>
      <color theme="1"/>
      <name val="Arial"/>
      <family val="2"/>
    </font>
    <font>
      <sz val="9"/>
      <color theme="1"/>
      <name val="Arial"/>
      <family val="2"/>
    </font>
    <font>
      <sz val="9"/>
      <color theme="1"/>
      <name val="Calibri"/>
      <family val="2"/>
    </font>
    <font>
      <sz val="11"/>
      <color rgb="FF000000"/>
      <name val="Calibri"/>
      <family val="2"/>
      <scheme val="minor"/>
    </font>
    <font>
      <sz val="10"/>
      <color rgb="FF000000"/>
      <name val="Calibri"/>
      <family val="2"/>
      <scheme val="minor"/>
    </font>
    <font>
      <sz val="11"/>
      <color rgb="FF5B9BD5"/>
      <name val="Calibri"/>
      <family val="2"/>
      <scheme val="minor"/>
    </font>
    <font>
      <sz val="9"/>
      <color rgb="FF000000"/>
      <name val="Calibri"/>
      <family val="2"/>
      <scheme val="minor"/>
    </font>
    <font>
      <u/>
      <sz val="9"/>
      <color rgb="FF5B9BD5"/>
      <name val="Calibri"/>
      <family val="2"/>
      <scheme val="minor"/>
    </font>
    <font>
      <u/>
      <sz val="10"/>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4">
    <xf numFmtId="0" fontId="0" fillId="0" borderId="0">
      <alignment vertical="center"/>
    </xf>
    <xf numFmtId="43" fontId="11" fillId="0" borderId="0" applyFont="0" applyFill="0" applyBorder="0" applyAlignment="0" applyProtection="0"/>
    <xf numFmtId="0" fontId="14" fillId="0" borderId="0" applyNumberFormat="0" applyFill="0" applyBorder="0" applyAlignment="0" applyProtection="0">
      <alignment vertical="center"/>
    </xf>
    <xf numFmtId="0" fontId="1"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1" xfId="0" applyBorder="1" applyAlignment="1">
      <alignment horizontal="center" vertical="center"/>
    </xf>
    <xf numFmtId="0" fontId="6" fillId="0" borderId="0" xfId="0" applyFont="1">
      <alignment vertical="center"/>
    </xf>
    <xf numFmtId="0" fontId="7" fillId="0" borderId="1" xfId="0" applyFont="1" applyBorder="1" applyAlignment="1">
      <alignment horizontal="justify" vertical="top" wrapText="1"/>
    </xf>
    <xf numFmtId="0" fontId="0" fillId="0" borderId="1" xfId="0" applyBorder="1">
      <alignment vertical="center"/>
    </xf>
    <xf numFmtId="0" fontId="8" fillId="0" borderId="0" xfId="0" applyFont="1">
      <alignment vertical="center"/>
    </xf>
    <xf numFmtId="0" fontId="2"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0" xfId="0" applyFont="1">
      <alignment vertical="center"/>
    </xf>
    <xf numFmtId="0" fontId="7" fillId="0" borderId="0" xfId="0" applyFont="1">
      <alignment vertical="center"/>
    </xf>
    <xf numFmtId="0" fontId="7" fillId="0" borderId="1"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7" fillId="0" borderId="0" xfId="0" applyFont="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15" fontId="18" fillId="0" borderId="2" xfId="2" applyNumberFormat="1"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15" fontId="19" fillId="0" borderId="3" xfId="2" applyNumberFormat="1"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15" fontId="19" fillId="0" borderId="4" xfId="2" applyNumberFormat="1" applyFont="1" applyBorder="1" applyAlignment="1">
      <alignment horizontal="center" vertical="center" wrapText="1"/>
    </xf>
    <xf numFmtId="0" fontId="15" fillId="0" borderId="1" xfId="0" applyFont="1" applyBorder="1" applyAlignment="1">
      <alignment vertical="center" wrapText="1"/>
    </xf>
    <xf numFmtId="0" fontId="12" fillId="0" borderId="1" xfId="0" applyFont="1" applyBorder="1" applyAlignment="1">
      <alignment vertical="center" wrapText="1"/>
    </xf>
    <xf numFmtId="0" fontId="16" fillId="0" borderId="1" xfId="0" applyFont="1" applyBorder="1" applyAlignment="1">
      <alignment vertical="center" wrapText="1"/>
    </xf>
    <xf numFmtId="0" fontId="20" fillId="0" borderId="1" xfId="0" applyFont="1" applyBorder="1" applyAlignment="1">
      <alignment vertical="center" wrapText="1"/>
    </xf>
    <xf numFmtId="0" fontId="16" fillId="0" borderId="1" xfId="0" applyFont="1" applyBorder="1">
      <alignment vertical="center"/>
    </xf>
    <xf numFmtId="9" fontId="19" fillId="0" borderId="0" xfId="0" applyNumberFormat="1" applyFont="1" applyAlignment="1">
      <alignment horizontal="center" vertical="center"/>
    </xf>
    <xf numFmtId="0" fontId="22" fillId="0" borderId="1" xfId="2" applyFont="1" applyBorder="1" applyAlignment="1">
      <alignment vertical="center" wrapText="1"/>
    </xf>
    <xf numFmtId="9" fontId="19" fillId="0" borderId="1" xfId="0" applyNumberFormat="1" applyFont="1" applyBorder="1" applyAlignment="1">
      <alignment horizontal="center" vertical="center"/>
    </xf>
    <xf numFmtId="0" fontId="23" fillId="0" borderId="4" xfId="2" applyFont="1"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vertical="center" wrapText="1"/>
    </xf>
    <xf numFmtId="9" fontId="0" fillId="0" borderId="2"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3" fillId="0" borderId="1" xfId="2" applyFont="1" applyBorder="1" applyAlignment="1">
      <alignment vertical="center" wrapText="1"/>
    </xf>
    <xf numFmtId="0" fontId="24" fillId="0" borderId="2" xfId="2" applyFont="1" applyBorder="1" applyAlignment="1">
      <alignment vertical="center" wrapText="1"/>
    </xf>
    <xf numFmtId="0" fontId="24" fillId="0" borderId="1" xfId="2" applyFont="1" applyBorder="1" applyAlignment="1">
      <alignment vertical="center" wrapText="1"/>
    </xf>
    <xf numFmtId="0" fontId="19" fillId="0" borderId="1" xfId="0" applyFont="1" applyBorder="1" applyAlignment="1">
      <alignment vertical="center" wrapText="1"/>
    </xf>
    <xf numFmtId="0" fontId="14" fillId="0" borderId="1" xfId="2" applyBorder="1" applyAlignment="1">
      <alignment horizontal="center" vertical="center" wrapText="1"/>
    </xf>
    <xf numFmtId="0" fontId="23" fillId="0" borderId="1" xfId="2"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2"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4" fillId="0" borderId="1" xfId="2" applyFont="1" applyBorder="1" applyAlignment="1">
      <alignment horizontal="center" vertical="center" wrapText="1"/>
    </xf>
    <xf numFmtId="0" fontId="27" fillId="0" borderId="1" xfId="2" applyFont="1" applyBorder="1" applyAlignment="1">
      <alignment vertical="center" wrapText="1"/>
    </xf>
    <xf numFmtId="0" fontId="12" fillId="0" borderId="1" xfId="0" applyFont="1" applyBorder="1" applyAlignment="1">
      <alignment horizontal="left" vertical="center" wrapText="1"/>
    </xf>
    <xf numFmtId="0" fontId="12" fillId="0" borderId="1" xfId="3" applyFont="1" applyBorder="1" applyAlignment="1">
      <alignment horizontal="left" vertical="center" wrapText="1"/>
    </xf>
    <xf numFmtId="0" fontId="12" fillId="0" borderId="7" xfId="3" applyFont="1" applyBorder="1" applyAlignment="1">
      <alignment horizontal="left" vertical="center" wrapText="1"/>
    </xf>
    <xf numFmtId="0" fontId="12" fillId="0" borderId="8" xfId="3" applyFont="1" applyBorder="1" applyAlignment="1">
      <alignment horizontal="left" vertical="center" wrapText="1"/>
    </xf>
    <xf numFmtId="0" fontId="12" fillId="0" borderId="9" xfId="3"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 fillId="0" borderId="0" xfId="0" applyFont="1" applyBorder="1" applyAlignment="1">
      <alignment vertical="center" wrapText="1"/>
    </xf>
    <xf numFmtId="0" fontId="1" fillId="0" borderId="7" xfId="0" applyFont="1" applyBorder="1" applyAlignment="1">
      <alignment horizontal="left" vertical="center" wrapText="1"/>
    </xf>
    <xf numFmtId="0" fontId="12" fillId="0" borderId="1" xfId="0" applyFont="1" applyBorder="1" applyAlignment="1">
      <alignment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5" fillId="0" borderId="11" xfId="0" applyFont="1" applyBorder="1" applyAlignment="1">
      <alignment horizontal="center" vertical="center"/>
    </xf>
    <xf numFmtId="3" fontId="30" fillId="0" borderId="1" xfId="0" applyNumberFormat="1" applyFont="1" applyBorder="1">
      <alignment vertical="center"/>
    </xf>
    <xf numFmtId="3" fontId="19" fillId="0" borderId="1" xfId="0" applyNumberFormat="1" applyFont="1" applyBorder="1">
      <alignment vertical="center"/>
    </xf>
    <xf numFmtId="0" fontId="19" fillId="0" borderId="1" xfId="0" applyFont="1" applyBorder="1">
      <alignment vertical="center"/>
    </xf>
    <xf numFmtId="0" fontId="19" fillId="0" borderId="1" xfId="0" applyFont="1" applyBorder="1" applyAlignment="1">
      <alignment horizontal="left" vertical="center"/>
    </xf>
    <xf numFmtId="3" fontId="19" fillId="2" borderId="1" xfId="0" applyNumberFormat="1" applyFont="1" applyFill="1" applyBorder="1">
      <alignment vertical="center"/>
    </xf>
    <xf numFmtId="0" fontId="30" fillId="0" borderId="1" xfId="0" applyFont="1" applyBorder="1" applyAlignment="1">
      <alignment horizontal="center" vertical="center"/>
    </xf>
    <xf numFmtId="0" fontId="31" fillId="0" borderId="1" xfId="0" applyFont="1" applyBorder="1" applyAlignment="1">
      <alignment wrapText="1"/>
    </xf>
    <xf numFmtId="3" fontId="31" fillId="0" borderId="1" xfId="0" applyNumberFormat="1" applyFont="1" applyBorder="1">
      <alignment vertical="center"/>
    </xf>
    <xf numFmtId="0" fontId="32" fillId="0" borderId="2" xfId="0" applyFont="1" applyBorder="1" applyAlignment="1">
      <alignment horizontal="left" vertical="center" wrapText="1"/>
    </xf>
    <xf numFmtId="0" fontId="31" fillId="0" borderId="1" xfId="0" applyFont="1" applyBorder="1" applyAlignment="1">
      <alignment horizontal="left" wrapText="1"/>
    </xf>
    <xf numFmtId="0" fontId="31" fillId="0" borderId="2" xfId="0" applyFont="1" applyBorder="1" applyAlignment="1">
      <alignment horizontal="left" wrapText="1"/>
    </xf>
    <xf numFmtId="3" fontId="31" fillId="0" borderId="2" xfId="0" applyNumberFormat="1" applyFont="1" applyBorder="1">
      <alignment vertical="center"/>
    </xf>
    <xf numFmtId="0" fontId="15"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3" fontId="19" fillId="0" borderId="1" xfId="0" applyNumberFormat="1" applyFont="1" applyBorder="1" applyAlignment="1">
      <alignment horizontal="right" vertical="center"/>
    </xf>
    <xf numFmtId="0" fontId="0" fillId="0" borderId="12" xfId="0" applyBorder="1">
      <alignment vertical="center"/>
    </xf>
    <xf numFmtId="0" fontId="33"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23" fillId="0" borderId="1" xfId="2" applyFont="1" applyFill="1" applyBorder="1" applyAlignment="1">
      <alignment horizontal="center" vertical="center" wrapText="1"/>
    </xf>
    <xf numFmtId="0" fontId="19"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0" fontId="34" fillId="0" borderId="1" xfId="0" applyFont="1" applyBorder="1" applyAlignment="1">
      <alignment horizontal="left" vertical="center" wrapText="1"/>
    </xf>
    <xf numFmtId="0" fontId="38" fillId="0" borderId="1" xfId="0" applyFont="1" applyBorder="1" applyAlignment="1">
      <alignment horizontal="left" vertical="center" wrapText="1"/>
    </xf>
    <xf numFmtId="0" fontId="32" fillId="0" borderId="1" xfId="0" applyFont="1" applyBorder="1" applyAlignment="1">
      <alignment horizontal="left" vertical="center" wrapText="1"/>
    </xf>
    <xf numFmtId="0" fontId="15" fillId="0" borderId="1" xfId="0" applyFont="1" applyBorder="1" applyAlignment="1">
      <alignment horizontal="left" vertical="center" wrapText="1"/>
    </xf>
    <xf numFmtId="9" fontId="38" fillId="0" borderId="1" xfId="0" applyNumberFormat="1" applyFont="1" applyBorder="1" applyAlignment="1">
      <alignment horizontal="center" vertical="center" wrapText="1"/>
    </xf>
    <xf numFmtId="0" fontId="37" fillId="0" borderId="1" xfId="0" applyFont="1" applyBorder="1" applyAlignment="1">
      <alignment horizontal="center" vertical="center"/>
    </xf>
    <xf numFmtId="0" fontId="39" fillId="0" borderId="1" xfId="0" applyFont="1" applyBorder="1" applyAlignment="1">
      <alignment vertical="center" wrapText="1"/>
    </xf>
    <xf numFmtId="0" fontId="38"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vertical="center" wrapText="1"/>
    </xf>
    <xf numFmtId="0" fontId="15" fillId="0" borderId="1" xfId="0" applyFont="1" applyBorder="1">
      <alignment vertical="center"/>
    </xf>
    <xf numFmtId="0" fontId="19" fillId="0" borderId="1" xfId="0" applyFont="1" applyBorder="1" applyAlignment="1">
      <alignment horizontal="justify" vertical="justify" wrapText="1"/>
    </xf>
    <xf numFmtId="3" fontId="38" fillId="0" borderId="1" xfId="0" applyNumberFormat="1" applyFont="1" applyBorder="1" applyAlignment="1">
      <alignment horizontal="center" vertical="center" wrapText="1"/>
    </xf>
    <xf numFmtId="0" fontId="38" fillId="0" borderId="1" xfId="0" applyFont="1" applyBorder="1" applyAlignment="1">
      <alignment vertical="center" wrapText="1"/>
    </xf>
    <xf numFmtId="0" fontId="19"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3" fontId="0" fillId="0" borderId="1" xfId="1" applyNumberFormat="1" applyFont="1" applyBorder="1" applyAlignment="1">
      <alignment horizontal="center" vertical="center"/>
    </xf>
    <xf numFmtId="49" fontId="0" fillId="0" borderId="1" xfId="0" applyNumberFormat="1" applyBorder="1" applyAlignment="1">
      <alignment horizontal="left" vertical="center" wrapText="1"/>
    </xf>
    <xf numFmtId="49" fontId="31" fillId="0" borderId="1" xfId="0" applyNumberFormat="1" applyFont="1" applyBorder="1" applyAlignment="1">
      <alignment horizontal="left" vertical="center" wrapText="1"/>
    </xf>
    <xf numFmtId="3" fontId="0" fillId="0" borderId="1" xfId="0" applyNumberFormat="1" applyBorder="1" applyAlignment="1">
      <alignment horizontal="center" vertical="center"/>
    </xf>
    <xf numFmtId="3"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0" fillId="0" borderId="1" xfId="0" applyBorder="1" applyAlignment="1">
      <alignment horizontal="left" vertical="center" wrapText="1"/>
    </xf>
    <xf numFmtId="0" fontId="31" fillId="0" borderId="1" xfId="0" applyFont="1" applyBorder="1" applyAlignment="1">
      <alignment horizontal="center" vertical="center" wrapText="1"/>
    </xf>
    <xf numFmtId="0" fontId="1" fillId="0" borderId="1" xfId="0" applyFont="1" applyBorder="1" applyAlignment="1">
      <alignment horizontal="center" vertical="center"/>
    </xf>
    <xf numFmtId="49" fontId="31"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left" vertical="center"/>
    </xf>
    <xf numFmtId="0" fontId="10" fillId="0" borderId="0" xfId="0" applyFont="1" applyAlignment="1">
      <alignment horizontal="left" vertical="center"/>
    </xf>
    <xf numFmtId="0" fontId="19" fillId="0" borderId="1" xfId="0" applyFont="1" applyFill="1" applyBorder="1">
      <alignment vertical="center"/>
    </xf>
    <xf numFmtId="0" fontId="19" fillId="0" borderId="1" xfId="0" applyFont="1" applyFill="1" applyBorder="1" applyAlignment="1">
      <alignment horizontal="left" vertical="center"/>
    </xf>
    <xf numFmtId="0" fontId="19" fillId="0" borderId="1" xfId="0" applyFont="1" applyFill="1" applyBorder="1" applyAlignment="1">
      <alignment vertical="center" wrapText="1"/>
    </xf>
    <xf numFmtId="0" fontId="19" fillId="0" borderId="0" xfId="0" applyFont="1" applyBorder="1" applyAlignment="1">
      <alignment vertical="center" wrapText="1"/>
    </xf>
    <xf numFmtId="0" fontId="15" fillId="0" borderId="0" xfId="0" applyFont="1" applyBorder="1">
      <alignment vertical="center"/>
    </xf>
    <xf numFmtId="0" fontId="0" fillId="0" borderId="0" xfId="0" applyBorder="1">
      <alignment vertical="center"/>
    </xf>
    <xf numFmtId="0" fontId="29" fillId="0" borderId="1" xfId="0" applyFont="1" applyBorder="1" applyAlignment="1">
      <alignment horizontal="center" vertical="center"/>
    </xf>
  </cellXfs>
  <cellStyles count="4">
    <cellStyle name="Hipervínculo" xfId="2" builtinId="8"/>
    <cellStyle name="Millares" xfId="1" builtinId="3"/>
    <cellStyle name="Normal" xfId="0" builtinId="0"/>
    <cellStyle name="Normal 2" xfId="3" xr:uid="{BA0A3C39-5114-4EFB-89F2-86FDFFEEE011}"/>
  </cellStyles>
  <dxfs count="0"/>
  <tableStyles count="0" defaultTableStyle="TableStyleMedium2" defaultPivotStyle="PivotStyleLight16"/>
  <colors>
    <mruColors>
      <color rgb="FF011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[1]Hoja1!$D$96:$D$107</c:f>
              <c:numCache>
                <c:formatCode>General</c:formatCode>
                <c:ptCount val="12"/>
                <c:pt idx="0">
                  <c:v>12643879112</c:v>
                </c:pt>
                <c:pt idx="1">
                  <c:v>476214000</c:v>
                </c:pt>
                <c:pt idx="2">
                  <c:v>1093341093</c:v>
                </c:pt>
                <c:pt idx="3">
                  <c:v>617333416</c:v>
                </c:pt>
                <c:pt idx="4">
                  <c:v>426142246</c:v>
                </c:pt>
                <c:pt idx="5">
                  <c:v>726900321</c:v>
                </c:pt>
                <c:pt idx="6">
                  <c:v>3007633574</c:v>
                </c:pt>
                <c:pt idx="7">
                  <c:v>99000000</c:v>
                </c:pt>
                <c:pt idx="8">
                  <c:v>281003000</c:v>
                </c:pt>
                <c:pt idx="9">
                  <c:v>3021302064</c:v>
                </c:pt>
                <c:pt idx="10">
                  <c:v>3384868488</c:v>
                </c:pt>
                <c:pt idx="11">
                  <c:v>904098528</c:v>
                </c:pt>
              </c:numCache>
            </c:numRef>
          </c:val>
          <c:extLst>
            <c:ext xmlns:c16="http://schemas.microsoft.com/office/drawing/2014/chart" uri="{C3380CC4-5D6E-409C-BE32-E72D297353CC}">
              <c16:uniqueId val="{00000000-C35C-4C9A-B087-05FF18169870}"/>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[1]Hoja1!$E$96:$E$107</c:f>
              <c:numCache>
                <c:formatCode>General</c:formatCode>
                <c:ptCount val="12"/>
                <c:pt idx="0">
                  <c:v>2386241461</c:v>
                </c:pt>
                <c:pt idx="1">
                  <c:v>97923800</c:v>
                </c:pt>
                <c:pt idx="2">
                  <c:v>0</c:v>
                </c:pt>
                <c:pt idx="3">
                  <c:v>37071707</c:v>
                </c:pt>
                <c:pt idx="4">
                  <c:v>0</c:v>
                </c:pt>
                <c:pt idx="5">
                  <c:v>272000000</c:v>
                </c:pt>
                <c:pt idx="6">
                  <c:v>762518014</c:v>
                </c:pt>
                <c:pt idx="7">
                  <c:v>14400000</c:v>
                </c:pt>
                <c:pt idx="8">
                  <c:v>59571000</c:v>
                </c:pt>
                <c:pt idx="9">
                  <c:v>556728780</c:v>
                </c:pt>
                <c:pt idx="10">
                  <c:v>559871254</c:v>
                </c:pt>
                <c:pt idx="11">
                  <c:v>182732988</c:v>
                </c:pt>
              </c:numCache>
            </c:numRef>
          </c:val>
          <c:extLst>
            <c:ext xmlns:c16="http://schemas.microsoft.com/office/drawing/2014/chart" uri="{C3380CC4-5D6E-409C-BE32-E72D297353CC}">
              <c16:uniqueId val="{00000001-C35C-4C9A-B087-05FF18169870}"/>
            </c:ext>
          </c:extLst>
        </c:ser>
        <c:dLbls>
          <c:showLegendKey val="0"/>
          <c:showVal val="0"/>
          <c:showCatName val="0"/>
          <c:showSerName val="0"/>
          <c:showPercent val="0"/>
          <c:showBubbleSize val="0"/>
        </c:dLbls>
        <c:gapWidth val="182"/>
        <c:axId val="2952208"/>
        <c:axId val="107403792"/>
      </c:barChart>
      <c:catAx>
        <c:axId val="2952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7403792"/>
        <c:crosses val="autoZero"/>
        <c:auto val="1"/>
        <c:lblAlgn val="ctr"/>
        <c:lblOffset val="100"/>
        <c:noMultiLvlLbl val="0"/>
      </c:catAx>
      <c:valAx>
        <c:axId val="1074037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952208"/>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[1]Hoja1!$C$108:$C$173</c:f>
              <c:strCache>
                <c:ptCount val="66"/>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PRODUCTOS E INSUMOS METÁLICOS</c:v>
                </c:pt>
                <c:pt idx="52">
                  <c:v>PRODUCTOS E INSUMOS NO METÁLICOS</c:v>
                </c:pt>
                <c:pt idx="53">
                  <c:v>BIENES DE CONSUMOS VARIOS</c:v>
                </c:pt>
                <c:pt idx="54">
                  <c:v>CONSTRUCCION DE OBRAS DE USO INSTITUCIONAL</c:v>
                </c:pt>
                <c:pt idx="55">
                  <c:v>EQUIPOS DE COMUNICACIONES Y SEÑALAMIENTOS</c:v>
                </c:pt>
                <c:pt idx="56">
                  <c:v>HERRAMIENTAS, APRATOS E INSTRUMENTOS EN GRAL.</c:v>
                </c:pt>
                <c:pt idx="57">
                  <c:v>ADQUISICION DE MUEBLES Y ENSERES</c:v>
                </c:pt>
                <c:pt idx="58">
                  <c:v>ADQUISICION DE EQUIPOS DE OFICINA Y COMPUTACIÓN</c:v>
                </c:pt>
                <c:pt idx="59">
                  <c:v>ADQUISICION DE EQUIPOS DE COMPUTACION</c:v>
                </c:pt>
                <c:pt idx="60">
                  <c:v>ACTIVOS INTAGIBLES</c:v>
                </c:pt>
                <c:pt idx="61">
                  <c:v>BECAS</c:v>
                </c:pt>
                <c:pt idx="62">
                  <c:v>APORTE A ENTIDADES EDUCATIVAS E INST. SIN FINES DE LUCRO</c:v>
                </c:pt>
                <c:pt idx="63">
                  <c:v>TRANSFERENCIAS CORRIENTES AL SECTOR EXTERNO</c:v>
                </c:pt>
                <c:pt idx="64">
                  <c:v>TRANSFERENCIAS CTES A ENT. DEL SECTOR PRIVADO, ACADEMICO</c:v>
                </c:pt>
                <c:pt idx="65">
                  <c:v>PAGO DE IMPUESTOS, TASA, GASTOS JUDICIALES Y OTROS</c:v>
                </c:pt>
              </c:strCache>
            </c:strRef>
          </c:cat>
          <c:val>
            <c:numRef>
              <c:f>[1]Hoja1!$D$108:$D$173</c:f>
              <c:numCache>
                <c:formatCode>General</c:formatCode>
                <c:ptCount val="66"/>
                <c:pt idx="0">
                  <c:v>435000000</c:v>
                </c:pt>
                <c:pt idx="1">
                  <c:v>64950000</c:v>
                </c:pt>
                <c:pt idx="2">
                  <c:v>174050000</c:v>
                </c:pt>
                <c:pt idx="3">
                  <c:v>64500000</c:v>
                </c:pt>
                <c:pt idx="4">
                  <c:v>2000000</c:v>
                </c:pt>
                <c:pt idx="5">
                  <c:v>713600000</c:v>
                </c:pt>
                <c:pt idx="6">
                  <c:v>829117308</c:v>
                </c:pt>
                <c:pt idx="7">
                  <c:v>2730080000</c:v>
                </c:pt>
                <c:pt idx="8">
                  <c:v>150000000</c:v>
                </c:pt>
                <c:pt idx="9">
                  <c:v>640694234</c:v>
                </c:pt>
                <c:pt idx="10">
                  <c:v>286267967</c:v>
                </c:pt>
                <c:pt idx="11">
                  <c:v>1059600000</c:v>
                </c:pt>
                <c:pt idx="12">
                  <c:v>3550172825</c:v>
                </c:pt>
                <c:pt idx="13">
                  <c:v>143000000</c:v>
                </c:pt>
                <c:pt idx="14">
                  <c:v>1115900000</c:v>
                </c:pt>
                <c:pt idx="15">
                  <c:v>10300000</c:v>
                </c:pt>
                <c:pt idx="16">
                  <c:v>570900000</c:v>
                </c:pt>
                <c:pt idx="17">
                  <c:v>20000000</c:v>
                </c:pt>
                <c:pt idx="18">
                  <c:v>1320445442</c:v>
                </c:pt>
                <c:pt idx="19">
                  <c:v>8360993691</c:v>
                </c:pt>
                <c:pt idx="20">
                  <c:v>1107800000</c:v>
                </c:pt>
                <c:pt idx="21">
                  <c:v>5046902329</c:v>
                </c:pt>
                <c:pt idx="22">
                  <c:v>570000000</c:v>
                </c:pt>
                <c:pt idx="23">
                  <c:v>15000000</c:v>
                </c:pt>
                <c:pt idx="24">
                  <c:v>3410196000</c:v>
                </c:pt>
                <c:pt idx="25">
                  <c:v>218000322</c:v>
                </c:pt>
                <c:pt idx="26">
                  <c:v>3525666341</c:v>
                </c:pt>
                <c:pt idx="27">
                  <c:v>200000000</c:v>
                </c:pt>
                <c:pt idx="28">
                  <c:v>85965000</c:v>
                </c:pt>
                <c:pt idx="29">
                  <c:v>60000000</c:v>
                </c:pt>
                <c:pt idx="30">
                  <c:v>115000000</c:v>
                </c:pt>
                <c:pt idx="31">
                  <c:v>114045000</c:v>
                </c:pt>
                <c:pt idx="32">
                  <c:v>176975000</c:v>
                </c:pt>
                <c:pt idx="33">
                  <c:v>120127681</c:v>
                </c:pt>
                <c:pt idx="34">
                  <c:v>70000000</c:v>
                </c:pt>
                <c:pt idx="35">
                  <c:v>50530000</c:v>
                </c:pt>
                <c:pt idx="36">
                  <c:v>113800000</c:v>
                </c:pt>
                <c:pt idx="37">
                  <c:v>8478000</c:v>
                </c:pt>
                <c:pt idx="38">
                  <c:v>609252320</c:v>
                </c:pt>
                <c:pt idx="39">
                  <c:v>56724800</c:v>
                </c:pt>
                <c:pt idx="40">
                  <c:v>4550000</c:v>
                </c:pt>
                <c:pt idx="41">
                  <c:v>2000000</c:v>
                </c:pt>
                <c:pt idx="42">
                  <c:v>41946400</c:v>
                </c:pt>
                <c:pt idx="43">
                  <c:v>5000000</c:v>
                </c:pt>
                <c:pt idx="44">
                  <c:v>47850000</c:v>
                </c:pt>
                <c:pt idx="45">
                  <c:v>16600000</c:v>
                </c:pt>
                <c:pt idx="46">
                  <c:v>2400000</c:v>
                </c:pt>
                <c:pt idx="47">
                  <c:v>537715288</c:v>
                </c:pt>
                <c:pt idx="48">
                  <c:v>5550000</c:v>
                </c:pt>
                <c:pt idx="49">
                  <c:v>14929000</c:v>
                </c:pt>
                <c:pt idx="50">
                  <c:v>10740000</c:v>
                </c:pt>
                <c:pt idx="51">
                  <c:v>33570000</c:v>
                </c:pt>
                <c:pt idx="52">
                  <c:v>6500000</c:v>
                </c:pt>
                <c:pt idx="53">
                  <c:v>49964500</c:v>
                </c:pt>
                <c:pt idx="54">
                  <c:v>4000000</c:v>
                </c:pt>
                <c:pt idx="55">
                  <c:v>132200000</c:v>
                </c:pt>
                <c:pt idx="56">
                  <c:v>17800000</c:v>
                </c:pt>
                <c:pt idx="57">
                  <c:v>615366666</c:v>
                </c:pt>
                <c:pt idx="58">
                  <c:v>0</c:v>
                </c:pt>
                <c:pt idx="59">
                  <c:v>0</c:v>
                </c:pt>
                <c:pt idx="60">
                  <c:v>0</c:v>
                </c:pt>
                <c:pt idx="61">
                  <c:v>255400000</c:v>
                </c:pt>
                <c:pt idx="62">
                  <c:v>1260321300</c:v>
                </c:pt>
                <c:pt idx="63">
                  <c:v>423050000</c:v>
                </c:pt>
                <c:pt idx="64">
                  <c:v>228000000</c:v>
                </c:pt>
                <c:pt idx="65">
                  <c:v>699860316</c:v>
                </c:pt>
              </c:numCache>
            </c:numRef>
          </c:val>
          <c:extLst>
            <c:ext xmlns:c16="http://schemas.microsoft.com/office/drawing/2014/chart" uri="{C3380CC4-5D6E-409C-BE32-E72D297353CC}">
              <c16:uniqueId val="{00000000-B594-4FA1-8D92-403D73B26F09}"/>
            </c:ext>
          </c:extLst>
        </c:ser>
        <c:ser>
          <c:idx val="1"/>
          <c:order val="1"/>
          <c:tx>
            <c:v>EJECUTADO</c:v>
          </c:tx>
          <c:spPr>
            <a:solidFill>
              <a:schemeClr val="accent2"/>
            </a:solidFill>
            <a:ln>
              <a:noFill/>
            </a:ln>
            <a:effectLst/>
          </c:spPr>
          <c:invertIfNegative val="0"/>
          <c:cat>
            <c:strRef>
              <c:f>[1]Hoja1!$C$108:$C$173</c:f>
              <c:strCache>
                <c:ptCount val="66"/>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PRODUCTOS E INSUMOS METÁLICOS</c:v>
                </c:pt>
                <c:pt idx="52">
                  <c:v>PRODUCTOS E INSUMOS NO METÁLICOS</c:v>
                </c:pt>
                <c:pt idx="53">
                  <c:v>BIENES DE CONSUMOS VARIOS</c:v>
                </c:pt>
                <c:pt idx="54">
                  <c:v>CONSTRUCCION DE OBRAS DE USO INSTITUCIONAL</c:v>
                </c:pt>
                <c:pt idx="55">
                  <c:v>EQUIPOS DE COMUNICACIONES Y SEÑALAMIENTOS</c:v>
                </c:pt>
                <c:pt idx="56">
                  <c:v>HERRAMIENTAS, APRATOS E INSTRUMENTOS EN GRAL.</c:v>
                </c:pt>
                <c:pt idx="57">
                  <c:v>ADQUISICION DE MUEBLES Y ENSERES</c:v>
                </c:pt>
                <c:pt idx="58">
                  <c:v>ADQUISICION DE EQUIPOS DE OFICINA Y COMPUTACIÓN</c:v>
                </c:pt>
                <c:pt idx="59">
                  <c:v>ADQUISICION DE EQUIPOS DE COMPUTACION</c:v>
                </c:pt>
                <c:pt idx="60">
                  <c:v>ACTIVOS INTAGIBLES</c:v>
                </c:pt>
                <c:pt idx="61">
                  <c:v>BECAS</c:v>
                </c:pt>
                <c:pt idx="62">
                  <c:v>APORTE A ENTIDADES EDUCATIVAS E INST. SIN FINES DE LUCRO</c:v>
                </c:pt>
                <c:pt idx="63">
                  <c:v>TRANSFERENCIAS CORRIENTES AL SECTOR EXTERNO</c:v>
                </c:pt>
                <c:pt idx="64">
                  <c:v>TRANSFERENCIAS CTES A ENT. DEL SECTOR PRIVADO, ACADEMICO</c:v>
                </c:pt>
                <c:pt idx="65">
                  <c:v>PAGO DE IMPUESTOS, TASA, GASTOS JUDICIALES Y OTROS</c:v>
                </c:pt>
              </c:strCache>
            </c:strRef>
          </c:cat>
          <c:val>
            <c:numRef>
              <c:f>[1]Hoja1!$E$108:$E$173</c:f>
              <c:numCache>
                <c:formatCode>General</c:formatCode>
                <c:ptCount val="66"/>
                <c:pt idx="0">
                  <c:v>69405556</c:v>
                </c:pt>
                <c:pt idx="1">
                  <c:v>9687434</c:v>
                </c:pt>
                <c:pt idx="2">
                  <c:v>4566211</c:v>
                </c:pt>
                <c:pt idx="3">
                  <c:v>0</c:v>
                </c:pt>
                <c:pt idx="4">
                  <c:v>70000</c:v>
                </c:pt>
                <c:pt idx="5">
                  <c:v>228557500</c:v>
                </c:pt>
                <c:pt idx="6">
                  <c:v>0</c:v>
                </c:pt>
                <c:pt idx="7">
                  <c:v>470929247</c:v>
                </c:pt>
                <c:pt idx="8">
                  <c:v>13072700</c:v>
                </c:pt>
                <c:pt idx="9">
                  <c:v>7295000</c:v>
                </c:pt>
                <c:pt idx="10">
                  <c:v>64663950</c:v>
                </c:pt>
                <c:pt idx="11">
                  <c:v>89062305</c:v>
                </c:pt>
                <c:pt idx="12">
                  <c:v>656334206</c:v>
                </c:pt>
                <c:pt idx="13">
                  <c:v>2160000</c:v>
                </c:pt>
                <c:pt idx="14">
                  <c:v>275160000</c:v>
                </c:pt>
                <c:pt idx="15">
                  <c:v>2772000</c:v>
                </c:pt>
                <c:pt idx="16">
                  <c:v>80672000</c:v>
                </c:pt>
                <c:pt idx="17">
                  <c:v>2098693</c:v>
                </c:pt>
                <c:pt idx="18">
                  <c:v>104075409</c:v>
                </c:pt>
                <c:pt idx="19">
                  <c:v>661445122</c:v>
                </c:pt>
                <c:pt idx="20">
                  <c:v>36000000</c:v>
                </c:pt>
                <c:pt idx="21">
                  <c:v>331400</c:v>
                </c:pt>
                <c:pt idx="22">
                  <c:v>40848270</c:v>
                </c:pt>
                <c:pt idx="23">
                  <c:v>0</c:v>
                </c:pt>
                <c:pt idx="24">
                  <c:v>1516196000</c:v>
                </c:pt>
                <c:pt idx="25">
                  <c:v>361000</c:v>
                </c:pt>
                <c:pt idx="26">
                  <c:v>928650541</c:v>
                </c:pt>
                <c:pt idx="27">
                  <c:v>0</c:v>
                </c:pt>
                <c:pt idx="28">
                  <c:v>7337000</c:v>
                </c:pt>
                <c:pt idx="29">
                  <c:v>1800000</c:v>
                </c:pt>
                <c:pt idx="30">
                  <c:v>0</c:v>
                </c:pt>
                <c:pt idx="31">
                  <c:v>12394600</c:v>
                </c:pt>
                <c:pt idx="32">
                  <c:v>60700000</c:v>
                </c:pt>
                <c:pt idx="33">
                  <c:v>16360800</c:v>
                </c:pt>
                <c:pt idx="34">
                  <c:v>0</c:v>
                </c:pt>
                <c:pt idx="35">
                  <c:v>320000</c:v>
                </c:pt>
                <c:pt idx="36">
                  <c:v>20749250</c:v>
                </c:pt>
                <c:pt idx="37">
                  <c:v>1040000</c:v>
                </c:pt>
                <c:pt idx="38">
                  <c:v>130737932</c:v>
                </c:pt>
                <c:pt idx="39">
                  <c:v>1380000</c:v>
                </c:pt>
                <c:pt idx="40">
                  <c:v>0</c:v>
                </c:pt>
                <c:pt idx="41">
                  <c:v>0</c:v>
                </c:pt>
                <c:pt idx="42">
                  <c:v>0</c:v>
                </c:pt>
                <c:pt idx="43">
                  <c:v>0</c:v>
                </c:pt>
                <c:pt idx="44">
                  <c:v>0</c:v>
                </c:pt>
                <c:pt idx="45">
                  <c:v>7056600</c:v>
                </c:pt>
                <c:pt idx="46">
                  <c:v>0</c:v>
                </c:pt>
                <c:pt idx="47">
                  <c:v>155618696</c:v>
                </c:pt>
                <c:pt idx="48">
                  <c:v>0</c:v>
                </c:pt>
                <c:pt idx="49">
                  <c:v>0</c:v>
                </c:pt>
                <c:pt idx="50">
                  <c:v>0</c:v>
                </c:pt>
                <c:pt idx="51">
                  <c:v>1260000</c:v>
                </c:pt>
                <c:pt idx="52">
                  <c:v>140000</c:v>
                </c:pt>
                <c:pt idx="53">
                  <c:v>220000</c:v>
                </c:pt>
                <c:pt idx="54">
                  <c:v>0</c:v>
                </c:pt>
                <c:pt idx="57">
                  <c:v>0</c:v>
                </c:pt>
                <c:pt idx="58">
                  <c:v>0</c:v>
                </c:pt>
                <c:pt idx="59">
                  <c:v>0</c:v>
                </c:pt>
                <c:pt idx="60">
                  <c:v>0</c:v>
                </c:pt>
                <c:pt idx="61">
                  <c:v>43200000</c:v>
                </c:pt>
                <c:pt idx="62">
                  <c:v>350000000</c:v>
                </c:pt>
                <c:pt idx="63">
                  <c:v>423035390</c:v>
                </c:pt>
                <c:pt idx="64">
                  <c:v>163210461</c:v>
                </c:pt>
                <c:pt idx="65">
                  <c:v>52194166</c:v>
                </c:pt>
              </c:numCache>
            </c:numRef>
          </c:val>
          <c:extLst>
            <c:ext xmlns:c16="http://schemas.microsoft.com/office/drawing/2014/chart" uri="{C3380CC4-5D6E-409C-BE32-E72D297353CC}">
              <c16:uniqueId val="{00000001-B594-4FA1-8D92-403D73B26F09}"/>
            </c:ext>
          </c:extLst>
        </c:ser>
        <c:dLbls>
          <c:showLegendKey val="0"/>
          <c:showVal val="0"/>
          <c:showCatName val="0"/>
          <c:showSerName val="0"/>
          <c:showPercent val="0"/>
          <c:showBubbleSize val="0"/>
        </c:dLbls>
        <c:gapWidth val="182"/>
        <c:axId val="110027320"/>
        <c:axId val="110033848"/>
      </c:barChart>
      <c:catAx>
        <c:axId val="110027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033848"/>
        <c:crosses val="autoZero"/>
        <c:auto val="1"/>
        <c:lblAlgn val="ctr"/>
        <c:lblOffset val="100"/>
        <c:noMultiLvlLbl val="0"/>
      </c:catAx>
      <c:valAx>
        <c:axId val="110033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027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68035</xdr:colOff>
      <xdr:row>307</xdr:row>
      <xdr:rowOff>381000</xdr:rowOff>
    </xdr:from>
    <xdr:to>
      <xdr:col>2</xdr:col>
      <xdr:colOff>830035</xdr:colOff>
      <xdr:row>307</xdr:row>
      <xdr:rowOff>3009900</xdr:rowOff>
    </xdr:to>
    <xdr:pic>
      <xdr:nvPicPr>
        <xdr:cNvPr id="5" name="Imagen 4">
          <a:extLst>
            <a:ext uri="{FF2B5EF4-FFF2-40B4-BE49-F238E27FC236}">
              <a16:creationId xmlns:a16="http://schemas.microsoft.com/office/drawing/2014/main" id="{85C5AC26-2C58-48CA-8B7F-324169D26757}"/>
            </a:ext>
          </a:extLst>
        </xdr:cNvPr>
        <xdr:cNvPicPr>
          <a:picLocks noChangeAspect="1"/>
        </xdr:cNvPicPr>
      </xdr:nvPicPr>
      <xdr:blipFill rotWithShape="1">
        <a:blip xmlns:r="http://schemas.openxmlformats.org/officeDocument/2006/relationships" r:embed="rId1"/>
        <a:srcRect l="32068" t="39328" r="28029" b="18089"/>
        <a:stretch/>
      </xdr:blipFill>
      <xdr:spPr>
        <a:xfrm>
          <a:off x="68035" y="180335464"/>
          <a:ext cx="4381500" cy="2628900"/>
        </a:xfrm>
        <a:prstGeom prst="rect">
          <a:avLst/>
        </a:prstGeom>
      </xdr:spPr>
    </xdr:pic>
    <xdr:clientData/>
  </xdr:twoCellAnchor>
  <xdr:twoCellAnchor editAs="oneCell">
    <xdr:from>
      <xdr:col>0</xdr:col>
      <xdr:colOff>95250</xdr:colOff>
      <xdr:row>306</xdr:row>
      <xdr:rowOff>312964</xdr:rowOff>
    </xdr:from>
    <xdr:to>
      <xdr:col>3</xdr:col>
      <xdr:colOff>1159881</xdr:colOff>
      <xdr:row>306</xdr:row>
      <xdr:rowOff>2437560</xdr:rowOff>
    </xdr:to>
    <xdr:pic>
      <xdr:nvPicPr>
        <xdr:cNvPr id="6" name="Imagen 5">
          <a:extLst>
            <a:ext uri="{FF2B5EF4-FFF2-40B4-BE49-F238E27FC236}">
              <a16:creationId xmlns:a16="http://schemas.microsoft.com/office/drawing/2014/main" id="{85754547-7A8C-44E0-A778-9AAA63F079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7192214"/>
          <a:ext cx="6385024" cy="2124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23813</xdr:colOff>
      <xdr:row>8</xdr:row>
      <xdr:rowOff>0</xdr:rowOff>
    </xdr:from>
    <xdr:to>
      <xdr:col>27</xdr:col>
      <xdr:colOff>343581</xdr:colOff>
      <xdr:row>31</xdr:row>
      <xdr:rowOff>150812</xdr:rowOff>
    </xdr:to>
    <xdr:graphicFrame macro="">
      <xdr:nvGraphicFramePr>
        <xdr:cNvPr id="7" name="Gráfico 6">
          <a:extLst>
            <a:ext uri="{FF2B5EF4-FFF2-40B4-BE49-F238E27FC236}">
              <a16:creationId xmlns:a16="http://schemas.microsoft.com/office/drawing/2014/main" id="{7DC4BE2E-2700-4A79-A672-E3454F177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190500</xdr:colOff>
      <xdr:row>35</xdr:row>
      <xdr:rowOff>95250</xdr:rowOff>
    </xdr:from>
    <xdr:to>
      <xdr:col>29</xdr:col>
      <xdr:colOff>357187</xdr:colOff>
      <xdr:row>56</xdr:row>
      <xdr:rowOff>119064</xdr:rowOff>
    </xdr:to>
    <xdr:graphicFrame macro="">
      <xdr:nvGraphicFramePr>
        <xdr:cNvPr id="9" name="Gráfico 8">
          <a:extLst>
            <a:ext uri="{FF2B5EF4-FFF2-40B4-BE49-F238E27FC236}">
              <a16:creationId xmlns:a16="http://schemas.microsoft.com/office/drawing/2014/main" id="{AA560C6E-A1D7-45BB-8876-7A62BE393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es%20de%20las%20Areas/DG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96">
          <cell r="C96" t="str">
            <v>SUELDOS</v>
          </cell>
          <cell r="D96">
            <v>12643879112</v>
          </cell>
          <cell r="E96">
            <v>2386241461</v>
          </cell>
        </row>
        <row r="97">
          <cell r="C97" t="str">
            <v>GASTOS DE REPRESENTACION</v>
          </cell>
          <cell r="D97">
            <v>476214000</v>
          </cell>
          <cell r="E97">
            <v>97923800</v>
          </cell>
        </row>
        <row r="98">
          <cell r="C98" t="str">
            <v>AGUINALDO</v>
          </cell>
          <cell r="D98">
            <v>1093341093</v>
          </cell>
          <cell r="E98">
            <v>0</v>
          </cell>
        </row>
        <row r="99">
          <cell r="C99" t="str">
            <v>REMUNERACIÓN EXTRAORDINARIA</v>
          </cell>
          <cell r="D99">
            <v>617333416</v>
          </cell>
          <cell r="E99">
            <v>37071707</v>
          </cell>
        </row>
        <row r="100">
          <cell r="C100" t="str">
            <v>REMUNERACION ADICIONAL</v>
          </cell>
          <cell r="D100">
            <v>426142246</v>
          </cell>
          <cell r="E100">
            <v>0</v>
          </cell>
        </row>
        <row r="101">
          <cell r="C101" t="str">
            <v>SUBSIDIO FAMILIAR</v>
          </cell>
          <cell r="D101">
            <v>726900321</v>
          </cell>
          <cell r="E101">
            <v>272000000</v>
          </cell>
        </row>
        <row r="102">
          <cell r="C102" t="str">
            <v>BONIFICACIONES Y GRATIFICACIONES</v>
          </cell>
          <cell r="D102">
            <v>3007633574</v>
          </cell>
          <cell r="E102">
            <v>762518014</v>
          </cell>
        </row>
        <row r="103">
          <cell r="C103" t="str">
            <v>GRATIFICACIONES POR SERVICIOS ESPECIALES</v>
          </cell>
          <cell r="D103">
            <v>99000000</v>
          </cell>
          <cell r="E103">
            <v>14400000</v>
          </cell>
        </row>
        <row r="104">
          <cell r="C104" t="str">
            <v>CONTRATACION DEL PERSONAL TECNICO</v>
          </cell>
          <cell r="D104">
            <v>281003000</v>
          </cell>
          <cell r="E104">
            <v>59571000</v>
          </cell>
        </row>
        <row r="105">
          <cell r="C105" t="str">
            <v>JORNALES</v>
          </cell>
          <cell r="D105">
            <v>3021302064</v>
          </cell>
          <cell r="E105">
            <v>556728780</v>
          </cell>
        </row>
        <row r="106">
          <cell r="C106" t="str">
            <v>HONORARIOS PROFESIONALES</v>
          </cell>
          <cell r="D106">
            <v>3384868488</v>
          </cell>
          <cell r="E106">
            <v>559871254</v>
          </cell>
        </row>
        <row r="107">
          <cell r="C107" t="str">
            <v>OTROS GASTOS DEL PERSONAL</v>
          </cell>
          <cell r="D107">
            <v>904098528</v>
          </cell>
          <cell r="E107">
            <v>182732988</v>
          </cell>
        </row>
        <row r="108">
          <cell r="C108" t="str">
            <v>ENERGIA ELECTRICA</v>
          </cell>
          <cell r="D108">
            <v>435000000</v>
          </cell>
          <cell r="E108">
            <v>69405556</v>
          </cell>
        </row>
        <row r="109">
          <cell r="C109" t="str">
            <v>AGUA</v>
          </cell>
          <cell r="D109">
            <v>64950000</v>
          </cell>
          <cell r="E109">
            <v>9687434</v>
          </cell>
        </row>
        <row r="110">
          <cell r="C110" t="str">
            <v>TELEFONO, TELEFAX Y OTROS SERVICIOS DE TELECOMUNICACIONES</v>
          </cell>
          <cell r="D110">
            <v>174050000</v>
          </cell>
          <cell r="E110">
            <v>4566211</v>
          </cell>
        </row>
        <row r="111">
          <cell r="C111" t="str">
            <v>CORREOS Y OTROS SERVICIOS POSTALES</v>
          </cell>
          <cell r="D111">
            <v>64500000</v>
          </cell>
          <cell r="E111">
            <v>0</v>
          </cell>
        </row>
        <row r="112">
          <cell r="C112" t="str">
            <v>TRANSPORTE</v>
          </cell>
          <cell r="D112">
            <v>2000000</v>
          </cell>
          <cell r="E112">
            <v>70000</v>
          </cell>
        </row>
        <row r="113">
          <cell r="C113" t="str">
            <v>TRANSPORTE DE PERSONAS</v>
          </cell>
          <cell r="D113">
            <v>713600000</v>
          </cell>
          <cell r="E113">
            <v>228557500</v>
          </cell>
        </row>
        <row r="114">
          <cell r="C114" t="str">
            <v>PASAJES Y VIATICOS</v>
          </cell>
          <cell r="D114">
            <v>829117308</v>
          </cell>
          <cell r="E114">
            <v>0</v>
          </cell>
        </row>
        <row r="115">
          <cell r="C115" t="str">
            <v>VIATICOS Y MOVILIDAD</v>
          </cell>
          <cell r="D115">
            <v>2730080000</v>
          </cell>
          <cell r="E115">
            <v>470929247</v>
          </cell>
        </row>
        <row r="116">
          <cell r="C116" t="str">
            <v>PASAJES Y VIATICOS VARIOS</v>
          </cell>
          <cell r="D116">
            <v>150000000</v>
          </cell>
          <cell r="E116">
            <v>13072700</v>
          </cell>
        </row>
        <row r="117">
          <cell r="C117" t="str">
            <v>MANTENIMIENTO Y REPARACIONES MENORES DE EDIFICIOS Y LOCALES</v>
          </cell>
          <cell r="D117">
            <v>640694234</v>
          </cell>
          <cell r="E117">
            <v>7295000</v>
          </cell>
        </row>
        <row r="118">
          <cell r="C118" t="str">
            <v>MANTENIMIENTO Y REPARACIONES MENORES DE MAQUINARIAS, EQUIPOS</v>
          </cell>
          <cell r="D118">
            <v>286267967</v>
          </cell>
          <cell r="E118">
            <v>64663950</v>
          </cell>
        </row>
        <row r="119">
          <cell r="C119" t="str">
            <v>MANTEMIENTOS Y REPARACIONES MENORES DE EQUIPOS DE TRANSPORTE</v>
          </cell>
          <cell r="D119">
            <v>1059600000</v>
          </cell>
          <cell r="E119">
            <v>89062305</v>
          </cell>
        </row>
        <row r="120">
          <cell r="C120" t="str">
            <v>SERVICIO DE LIMPIEZA, ASEO Y FUMIGACION</v>
          </cell>
          <cell r="D120">
            <v>3550172825</v>
          </cell>
          <cell r="E120">
            <v>656334206</v>
          </cell>
        </row>
        <row r="121">
          <cell r="C121" t="str">
            <v>MANTENIMIENTO Y REPACIONES MENORES DE INSTALACIONES</v>
          </cell>
          <cell r="D121">
            <v>143000000</v>
          </cell>
          <cell r="E121">
            <v>2160000</v>
          </cell>
        </row>
        <row r="122">
          <cell r="C122" t="str">
            <v>ALQUILER  DE EDIFICIOS Y LOCALES</v>
          </cell>
          <cell r="D122">
            <v>1115900000</v>
          </cell>
          <cell r="E122">
            <v>275160000</v>
          </cell>
        </row>
        <row r="123">
          <cell r="C123" t="str">
            <v>DE INFORMATICA Y SISTEMAS COMPUTARIZADOS</v>
          </cell>
          <cell r="D123">
            <v>10300000</v>
          </cell>
          <cell r="E123">
            <v>2772000</v>
          </cell>
        </row>
        <row r="124">
          <cell r="C124" t="str">
            <v>IMPRENTA, PUBLICACIONES Y REPRODUCCIONES</v>
          </cell>
          <cell r="D124">
            <v>570900000</v>
          </cell>
          <cell r="E124">
            <v>80672000</v>
          </cell>
        </row>
        <row r="125">
          <cell r="C125" t="str">
            <v>SERVICIOS BANCARIOS</v>
          </cell>
          <cell r="D125">
            <v>20000000</v>
          </cell>
          <cell r="E125">
            <v>2098693</v>
          </cell>
        </row>
        <row r="126">
          <cell r="C126" t="str">
            <v>PRIMAS Y GASTOS DE SEGUROS</v>
          </cell>
          <cell r="D126">
            <v>1320445442</v>
          </cell>
          <cell r="E126">
            <v>104075409</v>
          </cell>
        </row>
        <row r="127">
          <cell r="C127" t="str">
            <v>PUBLICIDAD Y PROPAGANDA</v>
          </cell>
          <cell r="D127">
            <v>8360993691</v>
          </cell>
          <cell r="E127">
            <v>661445122</v>
          </cell>
        </row>
        <row r="128">
          <cell r="C128" t="str">
            <v>CONSULTORIAS, ASESORIAS E INVESTIGACIONES</v>
          </cell>
          <cell r="D128">
            <v>1107800000</v>
          </cell>
          <cell r="E128">
            <v>36000000</v>
          </cell>
        </row>
        <row r="129">
          <cell r="C129" t="str">
            <v>PROMOCIONES Y EXPOSICIONES</v>
          </cell>
          <cell r="D129">
            <v>5046902329</v>
          </cell>
          <cell r="E129">
            <v>331400</v>
          </cell>
        </row>
        <row r="130">
          <cell r="C130" t="str">
            <v>SERVICIOS DE COMUNICACIONES</v>
          </cell>
          <cell r="D130">
            <v>570000000</v>
          </cell>
          <cell r="E130">
            <v>40848270</v>
          </cell>
        </row>
        <row r="131">
          <cell r="C131" t="str">
            <v>SERVICIOS TECNICOS Y PROFESIONALES</v>
          </cell>
          <cell r="D131">
            <v>15000000</v>
          </cell>
          <cell r="E131">
            <v>0</v>
          </cell>
        </row>
        <row r="132">
          <cell r="C132" t="str">
            <v>SEGURO MÉDICO</v>
          </cell>
          <cell r="D132">
            <v>3410196000</v>
          </cell>
          <cell r="E132">
            <v>1516196000</v>
          </cell>
        </row>
        <row r="133">
          <cell r="C133" t="str">
            <v>SERVICIO DE CEREMONIAL</v>
          </cell>
          <cell r="D133">
            <v>218000322</v>
          </cell>
          <cell r="E133">
            <v>361000</v>
          </cell>
        </row>
        <row r="134">
          <cell r="C134" t="str">
            <v>SERVICIO DE VIGILANCIA</v>
          </cell>
          <cell r="D134">
            <v>3525666341</v>
          </cell>
          <cell r="E134">
            <v>928650541</v>
          </cell>
        </row>
        <row r="135">
          <cell r="C135" t="str">
            <v>SERVICIO DE CATERING</v>
          </cell>
          <cell r="D135">
            <v>200000000</v>
          </cell>
          <cell r="E135">
            <v>0</v>
          </cell>
        </row>
        <row r="136">
          <cell r="C136" t="str">
            <v>SERVICIO EN GENERAL</v>
          </cell>
          <cell r="D136">
            <v>85965000</v>
          </cell>
          <cell r="E136">
            <v>7337000</v>
          </cell>
        </row>
        <row r="137">
          <cell r="C137" t="str">
            <v>CAPACITACION DEL PERSONAL  DEL ESTADO</v>
          </cell>
          <cell r="D137">
            <v>60000000</v>
          </cell>
          <cell r="E137">
            <v>1800000</v>
          </cell>
        </row>
        <row r="138">
          <cell r="C138" t="str">
            <v>CAPACITACION ESPECILIZADA</v>
          </cell>
          <cell r="D138">
            <v>115000000</v>
          </cell>
          <cell r="E138">
            <v>0</v>
          </cell>
        </row>
        <row r="139">
          <cell r="C139" t="str">
            <v>ALIMENTOS PARA LAS PERSONAS</v>
          </cell>
          <cell r="D139">
            <v>114045000</v>
          </cell>
          <cell r="E139">
            <v>12394600</v>
          </cell>
        </row>
        <row r="140">
          <cell r="C140" t="str">
            <v>CONFECCIONES TEXTILES</v>
          </cell>
          <cell r="D140">
            <v>176975000</v>
          </cell>
          <cell r="E140">
            <v>60700000</v>
          </cell>
        </row>
        <row r="141">
          <cell r="C141" t="str">
            <v>PAPEL DE ESCRITORIO Y CARTON</v>
          </cell>
          <cell r="D141">
            <v>120127681</v>
          </cell>
          <cell r="E141">
            <v>16360800</v>
          </cell>
        </row>
        <row r="142">
          <cell r="C142" t="str">
            <v>PRODUCTOS DE ARTES GRAFICAS</v>
          </cell>
          <cell r="D142">
            <v>70000000</v>
          </cell>
          <cell r="E142">
            <v>0</v>
          </cell>
        </row>
        <row r="143">
          <cell r="C143" t="str">
            <v>PRODUCTOS DE PAPEL Y CARTON</v>
          </cell>
          <cell r="D143">
            <v>50530000</v>
          </cell>
          <cell r="E143">
            <v>320000</v>
          </cell>
        </row>
        <row r="144">
          <cell r="C144" t="str">
            <v>LIBROS, REVISTAS Y PERIODICOS</v>
          </cell>
          <cell r="D144">
            <v>113800000</v>
          </cell>
          <cell r="E144">
            <v>20749250</v>
          </cell>
        </row>
        <row r="145">
          <cell r="C145" t="str">
            <v>ELEMENTOS DE LIMPIEZA</v>
          </cell>
          <cell r="D145">
            <v>8478000</v>
          </cell>
          <cell r="E145">
            <v>1040000</v>
          </cell>
        </row>
        <row r="146">
          <cell r="C146" t="str">
            <v>UTILES DE ESCRITORIO</v>
          </cell>
          <cell r="D146">
            <v>609252320</v>
          </cell>
          <cell r="E146">
            <v>130737932</v>
          </cell>
        </row>
        <row r="147">
          <cell r="C147" t="str">
            <v>UTILES Y MATERIALES ELECTRICOS</v>
          </cell>
          <cell r="D147">
            <v>56724800</v>
          </cell>
          <cell r="E147">
            <v>1380000</v>
          </cell>
        </row>
        <row r="148">
          <cell r="C148" t="str">
            <v>PRODUCTOS DE VIDRIOS, LOZA Y PORCELANA</v>
          </cell>
          <cell r="D148">
            <v>4550000</v>
          </cell>
          <cell r="E148">
            <v>0</v>
          </cell>
        </row>
        <row r="149">
          <cell r="C149" t="str">
            <v>REPUESTOS Y ACCESORIOS MENORES</v>
          </cell>
          <cell r="D149">
            <v>2000000</v>
          </cell>
          <cell r="E149">
            <v>0</v>
          </cell>
        </row>
        <row r="150">
          <cell r="C150" t="str">
            <v>COMPUESTOS QUIMICOS</v>
          </cell>
          <cell r="D150">
            <v>41946400</v>
          </cell>
          <cell r="E150">
            <v>0</v>
          </cell>
        </row>
        <row r="151">
          <cell r="C151" t="str">
            <v>PRODUCTOS FARMACEUTICOS</v>
          </cell>
          <cell r="D151">
            <v>5000000</v>
          </cell>
          <cell r="E151">
            <v>0</v>
          </cell>
        </row>
        <row r="152">
          <cell r="C152" t="str">
            <v>INSECTICIDAS, FUMIGANTES Y OTROS</v>
          </cell>
          <cell r="D152">
            <v>47850000</v>
          </cell>
          <cell r="E152">
            <v>0</v>
          </cell>
        </row>
        <row r="153">
          <cell r="C153" t="str">
            <v>TINTAS, PINTURAS Y COLORANTES</v>
          </cell>
          <cell r="D153">
            <v>16600000</v>
          </cell>
          <cell r="E153">
            <v>7056600</v>
          </cell>
        </row>
        <row r="154">
          <cell r="C154" t="str">
            <v>UTILES Y MATERIALES QUIRURGICOS Y DE LAB</v>
          </cell>
          <cell r="D154">
            <v>2400000</v>
          </cell>
          <cell r="E154">
            <v>0</v>
          </cell>
        </row>
        <row r="155">
          <cell r="C155" t="str">
            <v xml:space="preserve">COMBUSTIBLES </v>
          </cell>
          <cell r="D155">
            <v>537715288</v>
          </cell>
          <cell r="E155">
            <v>155618696</v>
          </cell>
        </row>
        <row r="156">
          <cell r="C156" t="str">
            <v>ARTICULOS DE CAUCHO</v>
          </cell>
          <cell r="D156">
            <v>5550000</v>
          </cell>
          <cell r="E156">
            <v>0</v>
          </cell>
        </row>
        <row r="157">
          <cell r="C157" t="str">
            <v>CUBIERTAS Y CÁMARAS DE AIRE</v>
          </cell>
          <cell r="D157">
            <v>14929000</v>
          </cell>
          <cell r="E157">
            <v>0</v>
          </cell>
        </row>
        <row r="158">
          <cell r="C158" t="str">
            <v>HERRAMIENTAS MENORES</v>
          </cell>
          <cell r="D158">
            <v>10740000</v>
          </cell>
          <cell r="E158">
            <v>0</v>
          </cell>
        </row>
        <row r="159">
          <cell r="C159" t="str">
            <v>PRODUCTOS E INSUMOS METÁLICOS</v>
          </cell>
          <cell r="D159">
            <v>33570000</v>
          </cell>
          <cell r="E159">
            <v>1260000</v>
          </cell>
        </row>
        <row r="160">
          <cell r="C160" t="str">
            <v>PRODUCTOS E INSUMOS NO METÁLICOS</v>
          </cell>
          <cell r="D160">
            <v>6500000</v>
          </cell>
          <cell r="E160">
            <v>140000</v>
          </cell>
        </row>
        <row r="161">
          <cell r="C161" t="str">
            <v>BIENES DE CONSUMOS VARIOS</v>
          </cell>
          <cell r="D161">
            <v>49964500</v>
          </cell>
          <cell r="E161">
            <v>220000</v>
          </cell>
        </row>
        <row r="162">
          <cell r="C162" t="str">
            <v>CONSTRUCCION DE OBRAS DE USO INSTITUCIONAL</v>
          </cell>
          <cell r="D162">
            <v>4000000</v>
          </cell>
          <cell r="E162">
            <v>0</v>
          </cell>
        </row>
        <row r="163">
          <cell r="C163" t="str">
            <v>EQUIPOS DE COMUNICACIONES Y SEÑALAMIENTOS</v>
          </cell>
          <cell r="D163">
            <v>132200000</v>
          </cell>
        </row>
        <row r="164">
          <cell r="C164" t="str">
            <v>HERRAMIENTAS, APRATOS E INSTRUMENTOS EN GRAL.</v>
          </cell>
          <cell r="D164">
            <v>17800000</v>
          </cell>
        </row>
        <row r="165">
          <cell r="C165" t="str">
            <v>ADQUISICION DE MUEBLES Y ENSERES</v>
          </cell>
          <cell r="D165">
            <v>615366666</v>
          </cell>
          <cell r="E165">
            <v>0</v>
          </cell>
        </row>
        <row r="166">
          <cell r="C166" t="str">
            <v>ADQUISICION DE EQUIPOS DE OFICINA Y COMPUTACIÓN</v>
          </cell>
          <cell r="D166">
            <v>0</v>
          </cell>
          <cell r="E166">
            <v>0</v>
          </cell>
        </row>
        <row r="167">
          <cell r="C167" t="str">
            <v>ADQUISICION DE EQUIPOS DE COMPUTACION</v>
          </cell>
          <cell r="D167">
            <v>0</v>
          </cell>
          <cell r="E167">
            <v>0</v>
          </cell>
        </row>
        <row r="168">
          <cell r="C168" t="str">
            <v>ACTIVOS INTAGIBLES</v>
          </cell>
          <cell r="D168">
            <v>0</v>
          </cell>
          <cell r="E168">
            <v>0</v>
          </cell>
        </row>
        <row r="169">
          <cell r="C169" t="str">
            <v>BECAS</v>
          </cell>
          <cell r="D169">
            <v>255400000</v>
          </cell>
          <cell r="E169">
            <v>43200000</v>
          </cell>
        </row>
        <row r="170">
          <cell r="C170" t="str">
            <v>APORTE A ENTIDADES EDUCATIVAS E INST. SIN FINES DE LUCRO</v>
          </cell>
          <cell r="D170">
            <v>1260321300</v>
          </cell>
          <cell r="E170">
            <v>350000000</v>
          </cell>
        </row>
        <row r="171">
          <cell r="C171" t="str">
            <v>TRANSFERENCIAS CORRIENTES AL SECTOR EXTERNO</v>
          </cell>
          <cell r="D171">
            <v>423050000</v>
          </cell>
          <cell r="E171">
            <v>423035390</v>
          </cell>
        </row>
        <row r="172">
          <cell r="C172" t="str">
            <v>TRANSFERENCIAS CTES A ENT. DEL SECTOR PRIVADO, ACADEMICO</v>
          </cell>
          <cell r="D172">
            <v>228000000</v>
          </cell>
          <cell r="E172">
            <v>163210461</v>
          </cell>
        </row>
        <row r="173">
          <cell r="C173" t="str">
            <v>PAGO DE IMPUESTOS, TASA, GASTOS JUDICIALES Y OTROS</v>
          </cell>
          <cell r="D173">
            <v>699860316</v>
          </cell>
          <cell r="E173">
            <v>52194166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SenaturPy/" TargetMode="External"/><Relationship Id="rId13" Type="http://schemas.openxmlformats.org/officeDocument/2006/relationships/hyperlink" Target="http://www.senatur.gov.py/marco-legal" TargetMode="External"/><Relationship Id="rId18" Type="http://schemas.openxmlformats.org/officeDocument/2006/relationships/hyperlink" Target="https://www.contrataciones.gov.py/sicp/adjudicacion/adjudicacionPublica.seam?adjudicacionId=wUnObOWPW48%3D&amp;actionMethod=renovacion%2FbusquedaRenovacion.xhtml%3AadjudicacionAction.initFromGridPublico&amp;cid=34368" TargetMode="External"/><Relationship Id="rId3" Type="http://schemas.openxmlformats.org/officeDocument/2006/relationships/hyperlink" Target="https://www.senatur.gov.py/" TargetMode="External"/><Relationship Id="rId21" Type="http://schemas.openxmlformats.org/officeDocument/2006/relationships/printerSettings" Target="../printerSettings/printerSettings1.bin"/><Relationship Id="rId7" Type="http://schemas.openxmlformats.org/officeDocument/2006/relationships/hyperlink" Target="https://www.visitparaguay.travel/" TargetMode="External"/><Relationship Id="rId12" Type="http://schemas.openxmlformats.org/officeDocument/2006/relationships/hyperlink" Target="https://twitter.com/Sofiaemontiel" TargetMode="External"/><Relationship Id="rId17" Type="http://schemas.openxmlformats.org/officeDocument/2006/relationships/hyperlink" Target="https://www.lanacion.com.py/pais/2021/09/18/inauguran-primer-tramo-de-la-bicisenda-mas-larga-de-sudamerica-en-paraguari/" TargetMode="External"/><Relationship Id="rId2" Type="http://schemas.openxmlformats.org/officeDocument/2006/relationships/hyperlink" Target="https://www.dropbox.com/sh/ppk0ggarc3ik90b/AACmk1nIDxPQPHEOSK8ylkdva?dl=0" TargetMode="External"/><Relationship Id="rId16" Type="http://schemas.openxmlformats.org/officeDocument/2006/relationships/hyperlink" Target="https://www.senatur.gov.py/noticias/presidente-franco-conmemoro-el-dia-mundial-del-turismo-en-el-hito-de-tres-fronteras" TargetMode="External"/><Relationship Id="rId20"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1" Type="http://schemas.openxmlformats.org/officeDocument/2006/relationships/hyperlink" Target="https://www.facebook.com/SenaturPy/videos/817832642074769/" TargetMode="External"/><Relationship Id="rId6" Type="http://schemas.openxmlformats.org/officeDocument/2006/relationships/hyperlink" Target="https://www.senatur.gov.py/reclamos" TargetMode="External"/><Relationship Id="rId11" Type="http://schemas.openxmlformats.org/officeDocument/2006/relationships/hyperlink" Target="https://www.senatur.gov.py/" TargetMode="External"/><Relationship Id="rId5" Type="http://schemas.openxmlformats.org/officeDocument/2006/relationships/hyperlink" Target="https://www.senatur.gov.py/application/files/3915/9171/4725/directorio_funcionarios.pdf" TargetMode="External"/><Relationship Id="rId15" Type="http://schemas.openxmlformats.org/officeDocument/2006/relationships/hyperlink" Target="http://www.oas.org/es/sedi/ddes/itc/2021/" TargetMode="External"/><Relationship Id="rId10" Type="http://schemas.openxmlformats.org/officeDocument/2006/relationships/hyperlink" Target="https://twitter.com/Senatur_Py" TargetMode="External"/><Relationship Id="rId19" Type="http://schemas.openxmlformats.org/officeDocument/2006/relationships/hyperlink" Target="https://www.senatur.gov.py/application/files/4416/1546/5385/Resolucion_Nro_132_del_22_de_febrero_de_2021.pdf" TargetMode="External"/><Relationship Id="rId4" Type="http://schemas.openxmlformats.org/officeDocument/2006/relationships/hyperlink" Target="https://www.facebook.com/SenaturPy" TargetMode="External"/><Relationship Id="rId9" Type="http://schemas.openxmlformats.org/officeDocument/2006/relationships/hyperlink" Target="https://instagram.com/senatur_py?igshid=15lt8768idwci" TargetMode="External"/><Relationship Id="rId14" Type="http://schemas.openxmlformats.org/officeDocument/2006/relationships/hyperlink" Target="../../AppData/Local/Microsoft/Windows/INetCache/Content.Outlook/AppData/Local/Microsoft/Windows/INetCache/Content.Outlook/AppData/Local/Microsoft/Windows/INetCache/Content.Outlook/AppData/Desktop/COOPERACION%202021/COOPERACI&#211;N%20ESTADO/ESTADO%20ACTUAL%20COOPERACI&#211;N%20INTERNACIONAL%2025-03%20(Autoguardado).xlsx"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26"/>
  <sheetViews>
    <sheetView tabSelected="1" view="pageBreakPreview" topLeftCell="A273" zoomScale="70" zoomScaleNormal="70" zoomScaleSheetLayoutView="70" workbookViewId="0">
      <selection activeCell="E278" sqref="E278"/>
    </sheetView>
  </sheetViews>
  <sheetFormatPr baseColWidth="10" defaultColWidth="9.140625" defaultRowHeight="15"/>
  <cols>
    <col min="1" max="1" width="20.140625" customWidth="1"/>
    <col min="2" max="2" width="34.140625" customWidth="1"/>
    <col min="3" max="3" width="25.42578125" customWidth="1"/>
    <col min="4" max="4" width="24.140625" customWidth="1"/>
    <col min="5" max="5" width="27.7109375" customWidth="1"/>
    <col min="6" max="6" width="26.140625" customWidth="1"/>
    <col min="7" max="7" width="24.28515625" customWidth="1"/>
    <col min="8" max="8" width="22.28515625" customWidth="1"/>
  </cols>
  <sheetData>
    <row r="3" spans="1:8" ht="18.75">
      <c r="A3" s="22" t="s">
        <v>0</v>
      </c>
      <c r="B3" s="22"/>
      <c r="C3" s="22"/>
      <c r="D3" s="22"/>
      <c r="E3" s="22"/>
      <c r="F3" s="22"/>
      <c r="G3" s="22"/>
      <c r="H3" s="22"/>
    </row>
    <row r="5" spans="1:8">
      <c r="A5" s="2" t="s">
        <v>1</v>
      </c>
    </row>
    <row r="6" spans="1:8">
      <c r="A6" s="142" t="s">
        <v>479</v>
      </c>
      <c r="B6" s="142"/>
      <c r="F6" s="20"/>
      <c r="G6" s="20"/>
    </row>
    <row r="7" spans="1:8">
      <c r="A7" s="143" t="s">
        <v>477</v>
      </c>
      <c r="B7" s="143"/>
    </row>
    <row r="8" spans="1:8">
      <c r="A8" s="3" t="s">
        <v>2</v>
      </c>
    </row>
    <row r="9" spans="1:8">
      <c r="A9" s="128" t="s">
        <v>429</v>
      </c>
      <c r="B9" s="141"/>
      <c r="C9" s="141"/>
      <c r="D9" s="141"/>
      <c r="E9" s="141"/>
      <c r="F9" s="141"/>
      <c r="G9" s="141"/>
      <c r="H9" s="141"/>
    </row>
    <row r="10" spans="1:8">
      <c r="A10" s="141"/>
      <c r="B10" s="141"/>
      <c r="C10" s="141"/>
      <c r="D10" s="141"/>
      <c r="E10" s="141"/>
      <c r="F10" s="141"/>
      <c r="G10" s="141"/>
      <c r="H10" s="141"/>
    </row>
    <row r="11" spans="1:8">
      <c r="A11" s="141"/>
      <c r="B11" s="141"/>
      <c r="C11" s="141"/>
      <c r="D11" s="141"/>
      <c r="E11" s="141"/>
      <c r="F11" s="141"/>
      <c r="G11" s="141"/>
      <c r="H11" s="141"/>
    </row>
    <row r="12" spans="1:8">
      <c r="A12" s="141"/>
      <c r="B12" s="141"/>
      <c r="C12" s="141"/>
      <c r="D12" s="141"/>
      <c r="E12" s="141"/>
      <c r="F12" s="141"/>
      <c r="G12" s="141"/>
      <c r="H12" s="141"/>
    </row>
    <row r="13" spans="1:8">
      <c r="A13" s="141"/>
      <c r="B13" s="141"/>
      <c r="C13" s="141"/>
      <c r="D13" s="141"/>
      <c r="E13" s="141"/>
      <c r="F13" s="141"/>
      <c r="G13" s="141"/>
      <c r="H13" s="141"/>
    </row>
    <row r="14" spans="1:8">
      <c r="A14" s="141"/>
      <c r="B14" s="141"/>
      <c r="C14" s="141"/>
      <c r="D14" s="141"/>
      <c r="E14" s="141"/>
      <c r="F14" s="141"/>
      <c r="G14" s="141"/>
      <c r="H14" s="141"/>
    </row>
    <row r="16" spans="1:8">
      <c r="A16" s="1" t="s">
        <v>3</v>
      </c>
    </row>
    <row r="17" spans="1:8">
      <c r="A17" s="128" t="s">
        <v>430</v>
      </c>
      <c r="B17" s="141"/>
      <c r="C17" s="141"/>
      <c r="D17" s="141"/>
      <c r="E17" s="141"/>
      <c r="F17" s="141"/>
      <c r="G17" s="141"/>
      <c r="H17" s="141"/>
    </row>
    <row r="18" spans="1:8">
      <c r="A18" s="141"/>
      <c r="B18" s="141"/>
      <c r="C18" s="141"/>
      <c r="D18" s="141"/>
      <c r="E18" s="141"/>
      <c r="F18" s="141"/>
      <c r="G18" s="141"/>
      <c r="H18" s="141"/>
    </row>
    <row r="19" spans="1:8">
      <c r="A19" s="141"/>
      <c r="B19" s="141"/>
      <c r="C19" s="141"/>
      <c r="D19" s="141"/>
      <c r="E19" s="141"/>
      <c r="F19" s="141"/>
      <c r="G19" s="141"/>
      <c r="H19" s="141"/>
    </row>
    <row r="20" spans="1:8">
      <c r="A20" s="141"/>
      <c r="B20" s="141"/>
      <c r="C20" s="141"/>
      <c r="D20" s="141"/>
      <c r="E20" s="141"/>
      <c r="F20" s="141"/>
      <c r="G20" s="141"/>
      <c r="H20" s="141"/>
    </row>
    <row r="21" spans="1:8">
      <c r="A21" s="141"/>
      <c r="B21" s="141"/>
      <c r="C21" s="141"/>
      <c r="D21" s="141"/>
      <c r="E21" s="141"/>
      <c r="F21" s="141"/>
      <c r="G21" s="141"/>
      <c r="H21" s="141"/>
    </row>
    <row r="22" spans="1:8">
      <c r="A22" s="141"/>
      <c r="B22" s="141"/>
      <c r="C22" s="141"/>
      <c r="D22" s="141"/>
      <c r="E22" s="141"/>
      <c r="F22" s="141"/>
      <c r="G22" s="141"/>
      <c r="H22" s="141"/>
    </row>
    <row r="24" spans="1:8" s="1" customFormat="1">
      <c r="A24" s="5" t="s">
        <v>4</v>
      </c>
    </row>
    <row r="26" spans="1:8">
      <c r="A26" s="6" t="s">
        <v>5</v>
      </c>
      <c r="B26" s="6" t="s">
        <v>6</v>
      </c>
      <c r="C26" s="6" t="s">
        <v>7</v>
      </c>
      <c r="D26" s="7" t="s">
        <v>8</v>
      </c>
    </row>
    <row r="27" spans="1:8" ht="38.25">
      <c r="A27" s="115">
        <v>1</v>
      </c>
      <c r="B27" s="112" t="s">
        <v>358</v>
      </c>
      <c r="C27" s="112" t="s">
        <v>373</v>
      </c>
      <c r="D27" s="112" t="s">
        <v>388</v>
      </c>
    </row>
    <row r="28" spans="1:8" ht="38.25">
      <c r="A28" s="115">
        <v>2</v>
      </c>
      <c r="B28" s="112" t="s">
        <v>359</v>
      </c>
      <c r="C28" s="112" t="s">
        <v>374</v>
      </c>
      <c r="D28" s="112" t="s">
        <v>389</v>
      </c>
    </row>
    <row r="29" spans="1:8" ht="25.5">
      <c r="A29" s="115">
        <v>3</v>
      </c>
      <c r="B29" s="112" t="s">
        <v>360</v>
      </c>
      <c r="C29" s="112" t="s">
        <v>375</v>
      </c>
      <c r="D29" s="112" t="s">
        <v>390</v>
      </c>
    </row>
    <row r="30" spans="1:8" ht="38.25">
      <c r="A30" s="115">
        <v>4</v>
      </c>
      <c r="B30" s="112" t="s">
        <v>361</v>
      </c>
      <c r="C30" s="114" t="s">
        <v>376</v>
      </c>
      <c r="D30" s="113" t="s">
        <v>402</v>
      </c>
    </row>
    <row r="31" spans="1:8">
      <c r="A31" s="115">
        <v>5</v>
      </c>
      <c r="B31" s="112" t="s">
        <v>362</v>
      </c>
      <c r="C31" s="112" t="s">
        <v>377</v>
      </c>
      <c r="D31" s="112" t="s">
        <v>391</v>
      </c>
    </row>
    <row r="32" spans="1:8">
      <c r="A32" s="115">
        <v>6</v>
      </c>
      <c r="B32" s="112" t="s">
        <v>363</v>
      </c>
      <c r="C32" s="114" t="s">
        <v>378</v>
      </c>
      <c r="D32" s="114" t="s">
        <v>392</v>
      </c>
    </row>
    <row r="33" spans="1:6" ht="25.5">
      <c r="A33" s="115">
        <v>7</v>
      </c>
      <c r="B33" s="112" t="s">
        <v>364</v>
      </c>
      <c r="C33" s="114" t="s">
        <v>379</v>
      </c>
      <c r="D33" s="112" t="s">
        <v>393</v>
      </c>
    </row>
    <row r="34" spans="1:6" ht="38.25">
      <c r="A34" s="115">
        <v>8</v>
      </c>
      <c r="B34" s="112" t="s">
        <v>365</v>
      </c>
      <c r="C34" s="112" t="s">
        <v>380</v>
      </c>
      <c r="D34" s="112" t="s">
        <v>394</v>
      </c>
    </row>
    <row r="35" spans="1:6" ht="25.5">
      <c r="A35" s="115">
        <v>9</v>
      </c>
      <c r="B35" s="112" t="s">
        <v>366</v>
      </c>
      <c r="C35" s="112" t="s">
        <v>381</v>
      </c>
      <c r="D35" s="112" t="s">
        <v>395</v>
      </c>
    </row>
    <row r="36" spans="1:6" ht="25.5">
      <c r="A36" s="115">
        <v>10</v>
      </c>
      <c r="B36" s="112" t="s">
        <v>367</v>
      </c>
      <c r="C36" s="112" t="s">
        <v>382</v>
      </c>
      <c r="D36" s="112" t="s">
        <v>396</v>
      </c>
    </row>
    <row r="37" spans="1:6" ht="51">
      <c r="A37" s="115">
        <v>11</v>
      </c>
      <c r="B37" s="112" t="s">
        <v>368</v>
      </c>
      <c r="C37" s="114" t="s">
        <v>383</v>
      </c>
      <c r="D37" s="112" t="s">
        <v>397</v>
      </c>
    </row>
    <row r="38" spans="1:6" ht="25.5">
      <c r="A38" s="115">
        <v>12</v>
      </c>
      <c r="B38" s="112" t="s">
        <v>369</v>
      </c>
      <c r="C38" s="112" t="s">
        <v>384</v>
      </c>
      <c r="D38" s="112" t="s">
        <v>398</v>
      </c>
    </row>
    <row r="39" spans="1:6" ht="51">
      <c r="A39" s="115">
        <v>13</v>
      </c>
      <c r="B39" s="112" t="s">
        <v>370</v>
      </c>
      <c r="C39" s="112" t="s">
        <v>385</v>
      </c>
      <c r="D39" s="112" t="s">
        <v>399</v>
      </c>
    </row>
    <row r="40" spans="1:6" ht="38.25">
      <c r="A40" s="115">
        <v>14</v>
      </c>
      <c r="B40" s="112" t="s">
        <v>371</v>
      </c>
      <c r="C40" s="114" t="s">
        <v>386</v>
      </c>
      <c r="D40" s="112" t="s">
        <v>400</v>
      </c>
    </row>
    <row r="41" spans="1:6" ht="25.5">
      <c r="A41" s="115">
        <v>15</v>
      </c>
      <c r="B41" s="112" t="s">
        <v>372</v>
      </c>
      <c r="C41" s="114" t="s">
        <v>387</v>
      </c>
      <c r="D41" s="112" t="s">
        <v>401</v>
      </c>
    </row>
    <row r="43" spans="1:6">
      <c r="A43" s="5" t="s">
        <v>9</v>
      </c>
      <c r="B43" s="5"/>
      <c r="C43" s="5"/>
    </row>
    <row r="44" spans="1:6">
      <c r="A44" s="8" t="s">
        <v>10</v>
      </c>
      <c r="B44" s="8"/>
      <c r="C44" s="8"/>
    </row>
    <row r="45" spans="1:6" ht="63" customHeight="1">
      <c r="A45" s="9" t="s">
        <v>11</v>
      </c>
      <c r="B45" s="58" t="s">
        <v>478</v>
      </c>
      <c r="C45" s="1"/>
    </row>
    <row r="46" spans="1:6">
      <c r="A46" s="1"/>
      <c r="B46" s="1"/>
      <c r="C46" s="1"/>
    </row>
    <row r="47" spans="1:6">
      <c r="A47" s="24" t="s">
        <v>12</v>
      </c>
      <c r="B47" s="25"/>
      <c r="C47" s="25"/>
      <c r="D47" s="25"/>
      <c r="E47" s="25"/>
      <c r="F47" s="25"/>
    </row>
    <row r="48" spans="1:6">
      <c r="A48" s="25"/>
      <c r="B48" s="25"/>
      <c r="C48" s="25"/>
      <c r="D48" s="25"/>
      <c r="E48" s="25"/>
      <c r="F48" s="25"/>
    </row>
    <row r="49" spans="1:6">
      <c r="A49" s="25"/>
      <c r="B49" s="25"/>
      <c r="C49" s="25"/>
      <c r="D49" s="25"/>
      <c r="E49" s="25"/>
      <c r="F49" s="25"/>
    </row>
    <row r="51" spans="1:6" ht="30">
      <c r="A51" s="10" t="s">
        <v>13</v>
      </c>
      <c r="B51" s="10" t="s">
        <v>14</v>
      </c>
      <c r="C51" s="10" t="s">
        <v>15</v>
      </c>
      <c r="D51" s="10" t="s">
        <v>16</v>
      </c>
      <c r="E51" s="21" t="s">
        <v>17</v>
      </c>
    </row>
    <row r="52" spans="1:6" s="17" customFormat="1" ht="32.1" customHeight="1">
      <c r="A52" s="29" t="s">
        <v>18</v>
      </c>
      <c r="B52" s="29" t="s">
        <v>102</v>
      </c>
      <c r="C52" s="30" t="s">
        <v>107</v>
      </c>
      <c r="D52" s="31" t="s">
        <v>108</v>
      </c>
      <c r="E52" s="32" t="s">
        <v>109</v>
      </c>
    </row>
    <row r="53" spans="1:6" s="17" customFormat="1" ht="32.1" customHeight="1">
      <c r="A53" s="29" t="s">
        <v>19</v>
      </c>
      <c r="B53" s="29" t="s">
        <v>103</v>
      </c>
      <c r="C53" s="33"/>
      <c r="D53" s="34"/>
      <c r="E53" s="35"/>
    </row>
    <row r="54" spans="1:6" s="17" customFormat="1" ht="32.1" customHeight="1">
      <c r="A54" s="29" t="s">
        <v>20</v>
      </c>
      <c r="B54" s="29" t="s">
        <v>104</v>
      </c>
      <c r="C54" s="33"/>
      <c r="D54" s="34"/>
      <c r="E54" s="35"/>
    </row>
    <row r="55" spans="1:6" s="17" customFormat="1" ht="32.1" customHeight="1">
      <c r="A55" s="29" t="s">
        <v>100</v>
      </c>
      <c r="B55" s="29" t="s">
        <v>105</v>
      </c>
      <c r="C55" s="33"/>
      <c r="D55" s="34"/>
      <c r="E55" s="35"/>
    </row>
    <row r="56" spans="1:6" s="17" customFormat="1" ht="32.1" customHeight="1">
      <c r="A56" s="29" t="s">
        <v>101</v>
      </c>
      <c r="B56" s="29" t="s">
        <v>106</v>
      </c>
      <c r="C56" s="36"/>
      <c r="D56" s="37"/>
      <c r="E56" s="38"/>
    </row>
    <row r="58" spans="1:6">
      <c r="A58" s="5" t="s">
        <v>21</v>
      </c>
    </row>
    <row r="59" spans="1:6">
      <c r="A59" s="8" t="s">
        <v>22</v>
      </c>
    </row>
    <row r="60" spans="1:6">
      <c r="A60" s="10" t="s">
        <v>23</v>
      </c>
      <c r="B60" s="10" t="s">
        <v>24</v>
      </c>
      <c r="C60" s="10" t="s">
        <v>25</v>
      </c>
    </row>
    <row r="61" spans="1:6" ht="38.25">
      <c r="A61" s="29" t="s">
        <v>97</v>
      </c>
      <c r="B61" s="116">
        <v>1</v>
      </c>
      <c r="C61" s="59" t="s">
        <v>480</v>
      </c>
    </row>
    <row r="62" spans="1:6">
      <c r="A62" s="29" t="s">
        <v>98</v>
      </c>
      <c r="B62" s="29" t="s">
        <v>404</v>
      </c>
      <c r="C62" s="29" t="s">
        <v>404</v>
      </c>
    </row>
    <row r="63" spans="1:6">
      <c r="A63" s="29" t="s">
        <v>99</v>
      </c>
      <c r="B63" s="29" t="s">
        <v>404</v>
      </c>
      <c r="C63" s="29" t="s">
        <v>404</v>
      </c>
    </row>
    <row r="65" spans="1:8">
      <c r="A65" s="8" t="s">
        <v>26</v>
      </c>
    </row>
    <row r="66" spans="1:8">
      <c r="A66" s="10" t="s">
        <v>23</v>
      </c>
      <c r="B66" s="10" t="s">
        <v>24</v>
      </c>
      <c r="C66" s="10" t="s">
        <v>27</v>
      </c>
    </row>
    <row r="67" spans="1:8" ht="96">
      <c r="A67" s="10" t="s">
        <v>97</v>
      </c>
      <c r="B67" s="116">
        <v>1</v>
      </c>
      <c r="C67" s="56" t="s">
        <v>403</v>
      </c>
    </row>
    <row r="68" spans="1:8">
      <c r="A68" s="10" t="s">
        <v>98</v>
      </c>
      <c r="B68" s="29" t="s">
        <v>404</v>
      </c>
      <c r="C68" s="29" t="s">
        <v>404</v>
      </c>
    </row>
    <row r="69" spans="1:8">
      <c r="A69" s="10" t="s">
        <v>99</v>
      </c>
      <c r="B69" s="29" t="s">
        <v>404</v>
      </c>
      <c r="C69" s="29" t="s">
        <v>404</v>
      </c>
    </row>
    <row r="71" spans="1:8">
      <c r="A71" s="11" t="s">
        <v>28</v>
      </c>
    </row>
    <row r="72" spans="1:8">
      <c r="A72" s="12"/>
    </row>
    <row r="73" spans="1:8">
      <c r="A73" s="18" t="s">
        <v>23</v>
      </c>
      <c r="B73" s="19" t="s">
        <v>29</v>
      </c>
      <c r="C73" s="19" t="s">
        <v>30</v>
      </c>
      <c r="D73" s="19" t="s">
        <v>31</v>
      </c>
      <c r="E73" s="19" t="s">
        <v>32</v>
      </c>
    </row>
    <row r="74" spans="1:8" ht="60">
      <c r="A74" s="18" t="s">
        <v>97</v>
      </c>
      <c r="B74" s="117">
        <v>1</v>
      </c>
      <c r="C74" s="117" t="s">
        <v>405</v>
      </c>
      <c r="D74" s="117" t="s">
        <v>404</v>
      </c>
      <c r="E74" s="118" t="s">
        <v>406</v>
      </c>
    </row>
    <row r="75" spans="1:8" ht="60">
      <c r="A75" s="18" t="s">
        <v>98</v>
      </c>
      <c r="B75" s="117">
        <v>3</v>
      </c>
      <c r="C75" s="117" t="s">
        <v>405</v>
      </c>
      <c r="D75" s="117" t="s">
        <v>404</v>
      </c>
      <c r="E75" s="118" t="s">
        <v>406</v>
      </c>
    </row>
    <row r="76" spans="1:8" ht="60">
      <c r="A76" s="18" t="s">
        <v>99</v>
      </c>
      <c r="B76" s="117">
        <v>5</v>
      </c>
      <c r="C76" s="117" t="s">
        <v>405</v>
      </c>
      <c r="D76" s="117" t="s">
        <v>404</v>
      </c>
      <c r="E76" s="118" t="s">
        <v>406</v>
      </c>
    </row>
    <row r="78" spans="1:8">
      <c r="A78" s="8" t="s">
        <v>33</v>
      </c>
    </row>
    <row r="79" spans="1:8">
      <c r="A79" s="7" t="s">
        <v>34</v>
      </c>
      <c r="B79" s="7" t="s">
        <v>35</v>
      </c>
      <c r="C79" s="7" t="s">
        <v>36</v>
      </c>
      <c r="D79" s="7" t="s">
        <v>37</v>
      </c>
      <c r="E79" s="7" t="s">
        <v>38</v>
      </c>
      <c r="F79" s="7" t="s">
        <v>39</v>
      </c>
      <c r="G79" s="7" t="s">
        <v>40</v>
      </c>
      <c r="H79" s="7" t="s">
        <v>41</v>
      </c>
    </row>
    <row r="80" spans="1:8" ht="408">
      <c r="A80" s="7"/>
      <c r="B80" s="40" t="s">
        <v>110</v>
      </c>
      <c r="C80" s="42" t="s">
        <v>113</v>
      </c>
      <c r="D80" s="41" t="s">
        <v>114</v>
      </c>
      <c r="E80" s="41" t="s">
        <v>115</v>
      </c>
      <c r="F80" s="43" t="s">
        <v>111</v>
      </c>
      <c r="G80" s="44">
        <v>0.9</v>
      </c>
      <c r="H80" s="45" t="s">
        <v>112</v>
      </c>
    </row>
    <row r="81" spans="1:8" ht="180">
      <c r="A81" s="7"/>
      <c r="B81" s="41" t="s">
        <v>116</v>
      </c>
      <c r="C81" s="42" t="s">
        <v>117</v>
      </c>
      <c r="D81" s="41" t="s">
        <v>118</v>
      </c>
      <c r="E81" s="41" t="s">
        <v>119</v>
      </c>
      <c r="F81" s="41" t="s">
        <v>120</v>
      </c>
      <c r="G81" s="46">
        <v>0.15</v>
      </c>
      <c r="H81" s="47" t="s">
        <v>121</v>
      </c>
    </row>
    <row r="83" spans="1:8">
      <c r="A83" s="8" t="s">
        <v>42</v>
      </c>
    </row>
    <row r="84" spans="1:8">
      <c r="C84" s="23" t="s">
        <v>43</v>
      </c>
      <c r="D84" s="23"/>
      <c r="E84" s="23"/>
      <c r="F84" s="23"/>
    </row>
    <row r="85" spans="1:8">
      <c r="A85" s="7" t="s">
        <v>34</v>
      </c>
      <c r="B85" s="7" t="s">
        <v>35</v>
      </c>
      <c r="C85" s="7" t="s">
        <v>44</v>
      </c>
      <c r="D85" s="7" t="s">
        <v>45</v>
      </c>
      <c r="E85" s="7" t="s">
        <v>46</v>
      </c>
      <c r="F85" s="7" t="s">
        <v>47</v>
      </c>
    </row>
    <row r="86" spans="1:8" ht="15" customHeight="1">
      <c r="A86" s="103"/>
      <c r="B86" s="103"/>
      <c r="C86" s="103"/>
      <c r="D86" s="103"/>
      <c r="E86" s="103"/>
      <c r="F86" s="103"/>
      <c r="G86" s="104" t="s">
        <v>325</v>
      </c>
    </row>
    <row r="87" spans="1:8">
      <c r="A87" s="103"/>
      <c r="B87" s="103"/>
      <c r="C87" s="103"/>
      <c r="D87" s="103"/>
      <c r="E87" s="103"/>
      <c r="F87" s="103"/>
      <c r="G87" s="104"/>
    </row>
    <row r="88" spans="1:8">
      <c r="A88" s="103"/>
      <c r="B88" s="103"/>
      <c r="C88" s="103"/>
      <c r="D88" s="103"/>
      <c r="E88" s="103"/>
      <c r="F88" s="103"/>
      <c r="G88" s="104"/>
    </row>
    <row r="89" spans="1:8">
      <c r="A89" s="103"/>
      <c r="B89" s="103"/>
      <c r="C89" s="103"/>
      <c r="D89" s="103"/>
      <c r="E89" s="103"/>
      <c r="F89" s="103"/>
      <c r="G89" s="104"/>
    </row>
    <row r="90" spans="1:8">
      <c r="A90" s="103"/>
      <c r="B90" s="103"/>
      <c r="C90" s="103"/>
      <c r="D90" s="103"/>
      <c r="E90" s="103"/>
      <c r="F90" s="103"/>
      <c r="G90" s="104"/>
    </row>
    <row r="92" spans="1:8">
      <c r="A92" s="8" t="s">
        <v>48</v>
      </c>
    </row>
    <row r="93" spans="1:8" ht="45">
      <c r="A93" s="7" t="s">
        <v>34</v>
      </c>
      <c r="B93" s="7" t="s">
        <v>35</v>
      </c>
      <c r="C93" s="7" t="s">
        <v>36</v>
      </c>
      <c r="D93" s="7" t="s">
        <v>37</v>
      </c>
      <c r="E93" s="7" t="s">
        <v>38</v>
      </c>
      <c r="F93" s="7" t="s">
        <v>40</v>
      </c>
      <c r="G93" s="7" t="s">
        <v>49</v>
      </c>
      <c r="H93" s="14" t="s">
        <v>50</v>
      </c>
    </row>
    <row r="94" spans="1:8" ht="105">
      <c r="A94" s="26">
        <v>25</v>
      </c>
      <c r="B94" s="48" t="s">
        <v>122</v>
      </c>
      <c r="C94" s="50" t="s">
        <v>123</v>
      </c>
      <c r="D94" s="26">
        <v>40</v>
      </c>
      <c r="E94" s="26">
        <v>265</v>
      </c>
      <c r="F94" s="51">
        <v>0.28000000000000003</v>
      </c>
      <c r="G94" s="52">
        <v>11</v>
      </c>
      <c r="H94" s="55" t="s">
        <v>125</v>
      </c>
    </row>
    <row r="95" spans="1:8" ht="135">
      <c r="A95" s="27"/>
      <c r="B95" s="49"/>
      <c r="C95" s="50" t="s">
        <v>124</v>
      </c>
      <c r="D95" s="27"/>
      <c r="E95" s="27"/>
      <c r="F95" s="27"/>
      <c r="G95" s="53"/>
      <c r="H95" s="56" t="s">
        <v>126</v>
      </c>
    </row>
    <row r="97" spans="1:6">
      <c r="A97" s="8" t="s">
        <v>51</v>
      </c>
    </row>
    <row r="98" spans="1:6" ht="30">
      <c r="A98" s="7" t="s">
        <v>52</v>
      </c>
      <c r="B98" s="7" t="s">
        <v>53</v>
      </c>
      <c r="C98" s="7" t="s">
        <v>54</v>
      </c>
      <c r="D98" s="7" t="s">
        <v>55</v>
      </c>
      <c r="E98" s="14" t="s">
        <v>56</v>
      </c>
      <c r="F98" s="7" t="s">
        <v>57</v>
      </c>
    </row>
    <row r="99" spans="1:6" ht="135">
      <c r="A99" s="21">
        <v>388298</v>
      </c>
      <c r="B99" s="136" t="s">
        <v>433</v>
      </c>
      <c r="C99" s="130">
        <v>347779992</v>
      </c>
      <c r="D99" s="137" t="s">
        <v>434</v>
      </c>
      <c r="E99" s="138" t="s">
        <v>435</v>
      </c>
      <c r="F99" s="14" t="s">
        <v>436</v>
      </c>
    </row>
    <row r="100" spans="1:6" ht="105">
      <c r="A100" s="21">
        <v>400279</v>
      </c>
      <c r="B100" s="131" t="s">
        <v>437</v>
      </c>
      <c r="C100" s="130">
        <v>8935200000</v>
      </c>
      <c r="D100" s="137" t="s">
        <v>438</v>
      </c>
      <c r="E100" s="138" t="s">
        <v>435</v>
      </c>
      <c r="F100" s="14" t="s">
        <v>439</v>
      </c>
    </row>
    <row r="101" spans="1:6" ht="120">
      <c r="A101" s="21">
        <v>399946</v>
      </c>
      <c r="B101" s="131" t="s">
        <v>440</v>
      </c>
      <c r="C101" s="130">
        <v>4710000000</v>
      </c>
      <c r="D101" s="137" t="s">
        <v>441</v>
      </c>
      <c r="E101" s="138" t="s">
        <v>435</v>
      </c>
      <c r="F101" s="14" t="s">
        <v>442</v>
      </c>
    </row>
    <row r="102" spans="1:6" ht="135">
      <c r="A102" s="21">
        <v>399827</v>
      </c>
      <c r="B102" s="131" t="s">
        <v>443</v>
      </c>
      <c r="C102" s="130">
        <v>420000000</v>
      </c>
      <c r="D102" s="137" t="s">
        <v>444</v>
      </c>
      <c r="E102" s="138" t="s">
        <v>435</v>
      </c>
      <c r="F102" s="14" t="s">
        <v>445</v>
      </c>
    </row>
    <row r="103" spans="1:6" ht="105">
      <c r="A103" s="21">
        <v>400085</v>
      </c>
      <c r="B103" s="131" t="s">
        <v>446</v>
      </c>
      <c r="C103" s="130">
        <v>28512000</v>
      </c>
      <c r="D103" s="137" t="s">
        <v>447</v>
      </c>
      <c r="E103" s="138" t="s">
        <v>435</v>
      </c>
      <c r="F103" s="14" t="s">
        <v>448</v>
      </c>
    </row>
    <row r="104" spans="1:6" ht="105">
      <c r="A104" s="21">
        <v>397872</v>
      </c>
      <c r="B104" s="15" t="s">
        <v>449</v>
      </c>
      <c r="C104" s="130">
        <v>3698999976</v>
      </c>
      <c r="D104" s="139" t="s">
        <v>450</v>
      </c>
      <c r="E104" s="138" t="s">
        <v>435</v>
      </c>
      <c r="F104" s="14" t="s">
        <v>451</v>
      </c>
    </row>
    <row r="105" spans="1:6" ht="75">
      <c r="A105" s="21">
        <v>400719</v>
      </c>
      <c r="B105" s="131" t="s">
        <v>452</v>
      </c>
      <c r="C105" s="130">
        <v>120000000</v>
      </c>
      <c r="D105" s="140" t="s">
        <v>453</v>
      </c>
      <c r="E105" s="138" t="s">
        <v>435</v>
      </c>
      <c r="F105" s="14" t="s">
        <v>454</v>
      </c>
    </row>
    <row r="106" spans="1:6" ht="75">
      <c r="A106" s="21">
        <v>399962</v>
      </c>
      <c r="B106" s="131" t="s">
        <v>455</v>
      </c>
      <c r="C106" s="130">
        <v>60000000</v>
      </c>
      <c r="D106" s="140" t="s">
        <v>456</v>
      </c>
      <c r="E106" s="138" t="s">
        <v>435</v>
      </c>
      <c r="F106" s="14" t="s">
        <v>457</v>
      </c>
    </row>
    <row r="107" spans="1:6" ht="75">
      <c r="A107" s="21">
        <v>361467</v>
      </c>
      <c r="B107" s="15" t="s">
        <v>458</v>
      </c>
      <c r="C107" s="130">
        <v>136800000</v>
      </c>
      <c r="D107" s="137" t="s">
        <v>459</v>
      </c>
      <c r="E107" s="138" t="s">
        <v>435</v>
      </c>
      <c r="F107" s="14" t="s">
        <v>460</v>
      </c>
    </row>
    <row r="108" spans="1:6" ht="105">
      <c r="A108" s="21">
        <v>364594</v>
      </c>
      <c r="B108" s="132" t="s">
        <v>461</v>
      </c>
      <c r="C108" s="130">
        <v>2029127</v>
      </c>
      <c r="D108" s="137" t="s">
        <v>462</v>
      </c>
      <c r="E108" s="138" t="s">
        <v>463</v>
      </c>
      <c r="F108" s="14" t="s">
        <v>464</v>
      </c>
    </row>
    <row r="109" spans="1:6" ht="86.25" customHeight="1">
      <c r="A109" s="21">
        <v>364594</v>
      </c>
      <c r="B109" s="132" t="s">
        <v>465</v>
      </c>
      <c r="C109" s="133">
        <v>100940309</v>
      </c>
      <c r="D109" s="137" t="s">
        <v>438</v>
      </c>
      <c r="E109" s="138" t="s">
        <v>463</v>
      </c>
      <c r="F109" s="14" t="s">
        <v>466</v>
      </c>
    </row>
    <row r="110" spans="1:6" ht="86.25" customHeight="1">
      <c r="A110" s="21">
        <v>364594</v>
      </c>
      <c r="B110" s="132" t="s">
        <v>465</v>
      </c>
      <c r="C110" s="133">
        <v>80752152</v>
      </c>
      <c r="D110" s="137" t="s">
        <v>438</v>
      </c>
      <c r="E110" s="138" t="s">
        <v>463</v>
      </c>
      <c r="F110" s="14" t="s">
        <v>466</v>
      </c>
    </row>
    <row r="111" spans="1:6" ht="81" customHeight="1">
      <c r="A111" s="21">
        <v>364594</v>
      </c>
      <c r="B111" s="132" t="s">
        <v>461</v>
      </c>
      <c r="C111" s="134">
        <v>3552960</v>
      </c>
      <c r="D111" s="137" t="s">
        <v>438</v>
      </c>
      <c r="E111" s="138" t="s">
        <v>463</v>
      </c>
      <c r="F111" s="14" t="s">
        <v>466</v>
      </c>
    </row>
    <row r="112" spans="1:6" ht="75">
      <c r="A112" s="21">
        <v>371247</v>
      </c>
      <c r="B112" s="132" t="s">
        <v>467</v>
      </c>
      <c r="C112" s="135" t="s">
        <v>468</v>
      </c>
      <c r="D112" s="137" t="s">
        <v>469</v>
      </c>
      <c r="E112" s="138" t="s">
        <v>435</v>
      </c>
      <c r="F112" s="14" t="s">
        <v>470</v>
      </c>
    </row>
    <row r="113" spans="1:7" ht="75">
      <c r="A113" s="21">
        <v>370395</v>
      </c>
      <c r="B113" s="132" t="s">
        <v>471</v>
      </c>
      <c r="C113" s="135" t="s">
        <v>468</v>
      </c>
      <c r="D113" s="137" t="s">
        <v>472</v>
      </c>
      <c r="E113" s="138" t="s">
        <v>435</v>
      </c>
      <c r="F113" s="14" t="s">
        <v>473</v>
      </c>
    </row>
    <row r="114" spans="1:7" ht="75">
      <c r="A114" s="21">
        <v>382055</v>
      </c>
      <c r="B114" s="132" t="s">
        <v>474</v>
      </c>
      <c r="C114" s="133">
        <v>100000000</v>
      </c>
      <c r="D114" s="137" t="s">
        <v>475</v>
      </c>
      <c r="E114" s="138" t="s">
        <v>435</v>
      </c>
      <c r="F114" s="14" t="s">
        <v>476</v>
      </c>
    </row>
    <row r="116" spans="1:7">
      <c r="A116" s="8" t="s">
        <v>58</v>
      </c>
    </row>
    <row r="117" spans="1:7" ht="30">
      <c r="A117" s="7" t="s">
        <v>59</v>
      </c>
      <c r="B117" s="7" t="s">
        <v>60</v>
      </c>
      <c r="C117" s="7" t="s">
        <v>35</v>
      </c>
      <c r="D117" s="7" t="s">
        <v>61</v>
      </c>
      <c r="E117" s="7" t="s">
        <v>62</v>
      </c>
      <c r="F117" s="7" t="s">
        <v>63</v>
      </c>
      <c r="G117" s="14" t="s">
        <v>64</v>
      </c>
    </row>
    <row r="118" spans="1:7" ht="54.95" customHeight="1">
      <c r="A118" s="144">
        <v>100</v>
      </c>
      <c r="B118" s="145">
        <v>111</v>
      </c>
      <c r="C118" s="146" t="s">
        <v>218</v>
      </c>
      <c r="D118" s="86">
        <v>12643879112</v>
      </c>
      <c r="E118" s="87">
        <v>2386241461</v>
      </c>
      <c r="F118" s="87">
        <f t="shared" ref="F118:F181" si="0">D118-E118</f>
        <v>10257637651</v>
      </c>
      <c r="G118" s="14"/>
    </row>
    <row r="119" spans="1:7" ht="54.95" customHeight="1">
      <c r="A119" s="88"/>
      <c r="B119" s="89">
        <v>113</v>
      </c>
      <c r="C119" s="57" t="s">
        <v>219</v>
      </c>
      <c r="D119" s="87">
        <v>476214000</v>
      </c>
      <c r="E119" s="87">
        <v>97923800</v>
      </c>
      <c r="F119" s="87">
        <f t="shared" si="0"/>
        <v>378290200</v>
      </c>
      <c r="G119" s="14"/>
    </row>
    <row r="120" spans="1:7" ht="54.95" customHeight="1">
      <c r="A120" s="88"/>
      <c r="B120" s="89">
        <v>114</v>
      </c>
      <c r="C120" s="57" t="s">
        <v>220</v>
      </c>
      <c r="D120" s="86">
        <v>1093341093</v>
      </c>
      <c r="E120" s="87">
        <v>0</v>
      </c>
      <c r="F120" s="87">
        <f t="shared" si="0"/>
        <v>1093341093</v>
      </c>
      <c r="G120" s="14"/>
    </row>
    <row r="121" spans="1:7" ht="54.95" customHeight="1">
      <c r="A121" s="144">
        <v>120</v>
      </c>
      <c r="B121" s="145">
        <v>123</v>
      </c>
      <c r="C121" s="146" t="s">
        <v>221</v>
      </c>
      <c r="D121" s="87">
        <v>617333416</v>
      </c>
      <c r="E121" s="87">
        <v>37071707</v>
      </c>
      <c r="F121" s="87">
        <f t="shared" si="0"/>
        <v>580261709</v>
      </c>
      <c r="G121" s="14"/>
    </row>
    <row r="122" spans="1:7" ht="54.95" customHeight="1">
      <c r="A122" s="88"/>
      <c r="B122" s="89">
        <v>125</v>
      </c>
      <c r="C122" s="57" t="s">
        <v>222</v>
      </c>
      <c r="D122" s="87">
        <v>426142246</v>
      </c>
      <c r="E122" s="87">
        <v>0</v>
      </c>
      <c r="F122" s="87">
        <f t="shared" si="0"/>
        <v>426142246</v>
      </c>
      <c r="G122" s="14"/>
    </row>
    <row r="123" spans="1:7" ht="54.95" customHeight="1">
      <c r="A123" s="144">
        <v>130</v>
      </c>
      <c r="B123" s="145">
        <v>131</v>
      </c>
      <c r="C123" s="146" t="s">
        <v>223</v>
      </c>
      <c r="D123" s="87">
        <v>726900321</v>
      </c>
      <c r="E123" s="87">
        <v>272000000</v>
      </c>
      <c r="F123" s="87">
        <f t="shared" si="0"/>
        <v>454900321</v>
      </c>
      <c r="G123" s="14"/>
    </row>
    <row r="124" spans="1:7" ht="54.95" customHeight="1">
      <c r="A124" s="88"/>
      <c r="B124" s="89">
        <v>133</v>
      </c>
      <c r="C124" s="57" t="s">
        <v>224</v>
      </c>
      <c r="D124" s="87">
        <v>3007633574</v>
      </c>
      <c r="E124" s="87">
        <v>762518014</v>
      </c>
      <c r="F124" s="87">
        <f t="shared" si="0"/>
        <v>2245115560</v>
      </c>
      <c r="G124" s="14"/>
    </row>
    <row r="125" spans="1:7" ht="54.95" customHeight="1">
      <c r="A125" s="88"/>
      <c r="B125" s="89">
        <v>137</v>
      </c>
      <c r="C125" s="57" t="s">
        <v>225</v>
      </c>
      <c r="D125" s="87">
        <v>99000000</v>
      </c>
      <c r="E125" s="87">
        <v>14400000</v>
      </c>
      <c r="F125" s="87">
        <f t="shared" si="0"/>
        <v>84600000</v>
      </c>
      <c r="G125" s="14"/>
    </row>
    <row r="126" spans="1:7" ht="54.95" customHeight="1">
      <c r="A126" s="144">
        <v>140</v>
      </c>
      <c r="B126" s="145">
        <v>141</v>
      </c>
      <c r="C126" s="146" t="s">
        <v>226</v>
      </c>
      <c r="D126" s="87">
        <v>281003000</v>
      </c>
      <c r="E126" s="87">
        <v>59571000</v>
      </c>
      <c r="F126" s="87">
        <f t="shared" si="0"/>
        <v>221432000</v>
      </c>
      <c r="G126" s="14"/>
    </row>
    <row r="127" spans="1:7" ht="54.95" customHeight="1">
      <c r="A127" s="88"/>
      <c r="B127" s="89">
        <v>144</v>
      </c>
      <c r="C127" s="57" t="s">
        <v>227</v>
      </c>
      <c r="D127" s="87">
        <v>3021302064</v>
      </c>
      <c r="E127" s="87">
        <v>556728780</v>
      </c>
      <c r="F127" s="87">
        <f t="shared" si="0"/>
        <v>2464573284</v>
      </c>
      <c r="G127" s="14"/>
    </row>
    <row r="128" spans="1:7" ht="54.95" customHeight="1">
      <c r="A128" s="88"/>
      <c r="B128" s="89">
        <v>145</v>
      </c>
      <c r="C128" s="57" t="s">
        <v>228</v>
      </c>
      <c r="D128" s="87">
        <v>3384868488</v>
      </c>
      <c r="E128" s="87">
        <v>559871254</v>
      </c>
      <c r="F128" s="87">
        <f t="shared" si="0"/>
        <v>2824997234</v>
      </c>
      <c r="G128" s="14"/>
    </row>
    <row r="129" spans="1:7" ht="54.95" customHeight="1">
      <c r="A129" s="88">
        <v>190</v>
      </c>
      <c r="B129" s="89">
        <v>199</v>
      </c>
      <c r="C129" s="57" t="s">
        <v>229</v>
      </c>
      <c r="D129" s="87">
        <v>904098528</v>
      </c>
      <c r="E129" s="90">
        <v>182732988</v>
      </c>
      <c r="F129" s="87">
        <f t="shared" si="0"/>
        <v>721365540</v>
      </c>
      <c r="G129" s="14"/>
    </row>
    <row r="130" spans="1:7" ht="54.95" customHeight="1">
      <c r="A130" s="144">
        <v>200</v>
      </c>
      <c r="B130" s="145">
        <v>211</v>
      </c>
      <c r="C130" s="146" t="s">
        <v>230</v>
      </c>
      <c r="D130" s="87">
        <v>435000000</v>
      </c>
      <c r="E130" s="87">
        <v>69405556</v>
      </c>
      <c r="F130" s="87">
        <f t="shared" si="0"/>
        <v>365594444</v>
      </c>
      <c r="G130" s="14"/>
    </row>
    <row r="131" spans="1:7" ht="54.95" customHeight="1">
      <c r="A131" s="88"/>
      <c r="B131" s="89">
        <v>212</v>
      </c>
      <c r="C131" s="57" t="s">
        <v>231</v>
      </c>
      <c r="D131" s="87">
        <v>64950000</v>
      </c>
      <c r="E131" s="87">
        <v>9687434</v>
      </c>
      <c r="F131" s="87">
        <f t="shared" si="0"/>
        <v>55262566</v>
      </c>
      <c r="G131" s="14"/>
    </row>
    <row r="132" spans="1:7" ht="66.75" customHeight="1">
      <c r="A132" s="88"/>
      <c r="B132" s="89">
        <v>214</v>
      </c>
      <c r="C132" s="57" t="s">
        <v>232</v>
      </c>
      <c r="D132" s="87">
        <v>174050000</v>
      </c>
      <c r="E132" s="87">
        <v>4566211</v>
      </c>
      <c r="F132" s="87">
        <f t="shared" si="0"/>
        <v>169483789</v>
      </c>
      <c r="G132" s="14"/>
    </row>
    <row r="133" spans="1:7" ht="54.95" customHeight="1">
      <c r="A133" s="88"/>
      <c r="B133" s="89">
        <v>215</v>
      </c>
      <c r="C133" s="57" t="s">
        <v>233</v>
      </c>
      <c r="D133" s="87">
        <v>64500000</v>
      </c>
      <c r="E133" s="87">
        <v>0</v>
      </c>
      <c r="F133" s="87">
        <f t="shared" si="0"/>
        <v>64500000</v>
      </c>
      <c r="G133" s="14"/>
    </row>
    <row r="134" spans="1:7" ht="54.95" customHeight="1">
      <c r="A134" s="144">
        <v>220</v>
      </c>
      <c r="B134" s="145">
        <v>221</v>
      </c>
      <c r="C134" s="146" t="s">
        <v>234</v>
      </c>
      <c r="D134" s="87">
        <v>2000000</v>
      </c>
      <c r="E134" s="87">
        <v>70000</v>
      </c>
      <c r="F134" s="87">
        <f t="shared" si="0"/>
        <v>1930000</v>
      </c>
      <c r="G134" s="14"/>
    </row>
    <row r="135" spans="1:7" ht="54.95" customHeight="1">
      <c r="A135" s="88"/>
      <c r="B135" s="89">
        <v>223</v>
      </c>
      <c r="C135" s="57" t="s">
        <v>235</v>
      </c>
      <c r="D135" s="87">
        <v>713600000</v>
      </c>
      <c r="E135" s="87">
        <v>228557500</v>
      </c>
      <c r="F135" s="87">
        <f t="shared" si="0"/>
        <v>485042500</v>
      </c>
      <c r="G135" s="14"/>
    </row>
    <row r="136" spans="1:7" ht="54.95" customHeight="1">
      <c r="A136" s="144">
        <v>230</v>
      </c>
      <c r="B136" s="145">
        <v>231</v>
      </c>
      <c r="C136" s="146" t="s">
        <v>236</v>
      </c>
      <c r="D136" s="86">
        <v>829117308</v>
      </c>
      <c r="E136" s="87">
        <v>0</v>
      </c>
      <c r="F136" s="87">
        <f t="shared" si="0"/>
        <v>829117308</v>
      </c>
      <c r="G136" s="14"/>
    </row>
    <row r="137" spans="1:7" ht="54.95" customHeight="1">
      <c r="A137" s="88"/>
      <c r="B137" s="89">
        <v>232</v>
      </c>
      <c r="C137" s="57" t="s">
        <v>237</v>
      </c>
      <c r="D137" s="86">
        <v>2730080000</v>
      </c>
      <c r="E137" s="87">
        <v>470929247</v>
      </c>
      <c r="F137" s="87">
        <f t="shared" si="0"/>
        <v>2259150753</v>
      </c>
      <c r="G137" s="14"/>
    </row>
    <row r="138" spans="1:7" ht="54.95" customHeight="1">
      <c r="A138" s="88"/>
      <c r="B138" s="89">
        <v>239</v>
      </c>
      <c r="C138" s="57" t="s">
        <v>238</v>
      </c>
      <c r="D138" s="87">
        <v>150000000</v>
      </c>
      <c r="E138" s="87">
        <v>13072700</v>
      </c>
      <c r="F138" s="87">
        <f t="shared" si="0"/>
        <v>136927300</v>
      </c>
      <c r="G138" s="14"/>
    </row>
    <row r="139" spans="1:7" ht="54.95" customHeight="1">
      <c r="A139" s="88">
        <v>240</v>
      </c>
      <c r="B139" s="89">
        <v>242</v>
      </c>
      <c r="C139" s="57" t="s">
        <v>239</v>
      </c>
      <c r="D139" s="86">
        <v>640694234</v>
      </c>
      <c r="E139" s="87">
        <v>7295000</v>
      </c>
      <c r="F139" s="87">
        <f t="shared" si="0"/>
        <v>633399234</v>
      </c>
      <c r="G139" s="14"/>
    </row>
    <row r="140" spans="1:7" ht="54.95" customHeight="1">
      <c r="A140" s="88"/>
      <c r="B140" s="89">
        <v>243</v>
      </c>
      <c r="C140" s="57" t="s">
        <v>240</v>
      </c>
      <c r="D140" s="86">
        <v>286267967</v>
      </c>
      <c r="E140" s="87">
        <v>64663950</v>
      </c>
      <c r="F140" s="87">
        <f t="shared" si="0"/>
        <v>221604017</v>
      </c>
      <c r="G140" s="14"/>
    </row>
    <row r="141" spans="1:7" ht="54.95" customHeight="1">
      <c r="A141" s="88"/>
      <c r="B141" s="89">
        <v>244</v>
      </c>
      <c r="C141" s="57" t="s">
        <v>241</v>
      </c>
      <c r="D141" s="86">
        <v>1059600000</v>
      </c>
      <c r="E141" s="87">
        <v>89062305</v>
      </c>
      <c r="F141" s="87">
        <f t="shared" si="0"/>
        <v>970537695</v>
      </c>
      <c r="G141" s="14"/>
    </row>
    <row r="142" spans="1:7" ht="54.95" customHeight="1">
      <c r="A142" s="88"/>
      <c r="B142" s="89">
        <v>245</v>
      </c>
      <c r="C142" s="57" t="s">
        <v>242</v>
      </c>
      <c r="D142" s="86">
        <v>3550172825</v>
      </c>
      <c r="E142" s="87">
        <v>656334206</v>
      </c>
      <c r="F142" s="87">
        <f t="shared" si="0"/>
        <v>2893838619</v>
      </c>
      <c r="G142" s="14"/>
    </row>
    <row r="143" spans="1:7" ht="54.95" customHeight="1">
      <c r="A143" s="88"/>
      <c r="B143" s="89">
        <v>246</v>
      </c>
      <c r="C143" s="57" t="s">
        <v>243</v>
      </c>
      <c r="D143" s="86">
        <v>143000000</v>
      </c>
      <c r="E143" s="87">
        <v>2160000</v>
      </c>
      <c r="F143" s="87">
        <f t="shared" si="0"/>
        <v>140840000</v>
      </c>
      <c r="G143" s="14"/>
    </row>
    <row r="144" spans="1:7" ht="54.95" customHeight="1">
      <c r="A144" s="144">
        <v>250</v>
      </c>
      <c r="B144" s="145">
        <v>251</v>
      </c>
      <c r="C144" s="146" t="s">
        <v>244</v>
      </c>
      <c r="D144" s="86">
        <v>1115900000</v>
      </c>
      <c r="E144" s="87">
        <v>275160000</v>
      </c>
      <c r="F144" s="87">
        <f t="shared" si="0"/>
        <v>840740000</v>
      </c>
      <c r="G144" s="14"/>
    </row>
    <row r="145" spans="1:7" ht="54.95" customHeight="1">
      <c r="A145" s="88">
        <v>260</v>
      </c>
      <c r="B145" s="89">
        <v>261</v>
      </c>
      <c r="C145" s="57" t="s">
        <v>245</v>
      </c>
      <c r="D145" s="87">
        <v>10300000</v>
      </c>
      <c r="E145" s="87">
        <v>2772000</v>
      </c>
      <c r="F145" s="87">
        <f t="shared" si="0"/>
        <v>7528000</v>
      </c>
      <c r="G145" s="14"/>
    </row>
    <row r="146" spans="1:7" ht="54.95" customHeight="1">
      <c r="A146" s="88"/>
      <c r="B146" s="89">
        <v>262</v>
      </c>
      <c r="C146" s="57" t="s">
        <v>246</v>
      </c>
      <c r="D146" s="86">
        <v>570900000</v>
      </c>
      <c r="E146" s="87">
        <v>80672000</v>
      </c>
      <c r="F146" s="87">
        <f t="shared" si="0"/>
        <v>490228000</v>
      </c>
      <c r="G146" s="14"/>
    </row>
    <row r="147" spans="1:7" ht="54.95" customHeight="1">
      <c r="A147" s="88"/>
      <c r="B147" s="89">
        <v>263</v>
      </c>
      <c r="C147" s="57" t="s">
        <v>247</v>
      </c>
      <c r="D147" s="87">
        <v>20000000</v>
      </c>
      <c r="E147" s="87">
        <v>2098693</v>
      </c>
      <c r="F147" s="87">
        <f t="shared" si="0"/>
        <v>17901307</v>
      </c>
      <c r="G147" s="14"/>
    </row>
    <row r="148" spans="1:7" ht="54.95" customHeight="1">
      <c r="A148" s="88"/>
      <c r="B148" s="89">
        <v>264</v>
      </c>
      <c r="C148" s="57" t="s">
        <v>248</v>
      </c>
      <c r="D148" s="86">
        <v>1320445442</v>
      </c>
      <c r="E148" s="87">
        <v>104075409</v>
      </c>
      <c r="F148" s="87">
        <f t="shared" si="0"/>
        <v>1216370033</v>
      </c>
      <c r="G148" s="14"/>
    </row>
    <row r="149" spans="1:7" ht="54.95" customHeight="1">
      <c r="A149" s="88"/>
      <c r="B149" s="89">
        <v>265</v>
      </c>
      <c r="C149" s="57" t="s">
        <v>249</v>
      </c>
      <c r="D149" s="86">
        <v>8360993691</v>
      </c>
      <c r="E149" s="87">
        <v>661445122</v>
      </c>
      <c r="F149" s="87">
        <f t="shared" si="0"/>
        <v>7699548569</v>
      </c>
      <c r="G149" s="14"/>
    </row>
    <row r="150" spans="1:7" ht="54.95" customHeight="1">
      <c r="A150" s="88"/>
      <c r="B150" s="89">
        <v>266</v>
      </c>
      <c r="C150" s="57" t="s">
        <v>250</v>
      </c>
      <c r="D150" s="86">
        <v>1107800000</v>
      </c>
      <c r="E150" s="87">
        <v>36000000</v>
      </c>
      <c r="F150" s="87">
        <f t="shared" si="0"/>
        <v>1071800000</v>
      </c>
      <c r="G150" s="14"/>
    </row>
    <row r="151" spans="1:7" ht="54.95" customHeight="1">
      <c r="A151" s="88"/>
      <c r="B151" s="89">
        <v>267</v>
      </c>
      <c r="C151" s="57" t="s">
        <v>251</v>
      </c>
      <c r="D151" s="86">
        <v>5046902329</v>
      </c>
      <c r="E151" s="87">
        <v>331400</v>
      </c>
      <c r="F151" s="87">
        <f t="shared" si="0"/>
        <v>5046570929</v>
      </c>
      <c r="G151" s="14"/>
    </row>
    <row r="152" spans="1:7" ht="54.95" customHeight="1">
      <c r="A152" s="88"/>
      <c r="B152" s="89">
        <v>268</v>
      </c>
      <c r="C152" s="57" t="s">
        <v>252</v>
      </c>
      <c r="D152" s="86">
        <v>570000000</v>
      </c>
      <c r="E152" s="87">
        <v>40848270</v>
      </c>
      <c r="F152" s="87">
        <f t="shared" si="0"/>
        <v>529151730</v>
      </c>
      <c r="G152" s="14"/>
    </row>
    <row r="153" spans="1:7" ht="54.95" customHeight="1">
      <c r="A153" s="88"/>
      <c r="B153" s="89">
        <v>269</v>
      </c>
      <c r="C153" s="57" t="s">
        <v>253</v>
      </c>
      <c r="D153" s="87">
        <v>15000000</v>
      </c>
      <c r="E153" s="87">
        <v>0</v>
      </c>
      <c r="F153" s="87">
        <f t="shared" si="0"/>
        <v>15000000</v>
      </c>
      <c r="G153" s="14"/>
    </row>
    <row r="154" spans="1:7" ht="54.95" customHeight="1">
      <c r="A154" s="144">
        <v>270</v>
      </c>
      <c r="B154" s="145">
        <v>271</v>
      </c>
      <c r="C154" s="146" t="s">
        <v>254</v>
      </c>
      <c r="D154" s="86">
        <v>3410196000</v>
      </c>
      <c r="E154" s="87">
        <v>1516196000</v>
      </c>
      <c r="F154" s="87">
        <f t="shared" si="0"/>
        <v>1894000000</v>
      </c>
      <c r="G154" s="14"/>
    </row>
    <row r="155" spans="1:7" ht="54.95" customHeight="1">
      <c r="A155" s="144">
        <v>280</v>
      </c>
      <c r="B155" s="145">
        <v>281</v>
      </c>
      <c r="C155" s="146" t="s">
        <v>255</v>
      </c>
      <c r="D155" s="86">
        <v>218000322</v>
      </c>
      <c r="E155" s="87">
        <v>361000</v>
      </c>
      <c r="F155" s="87">
        <f t="shared" si="0"/>
        <v>217639322</v>
      </c>
      <c r="G155" s="14"/>
    </row>
    <row r="156" spans="1:7" ht="54.95" customHeight="1">
      <c r="A156" s="88"/>
      <c r="B156" s="89">
        <v>282</v>
      </c>
      <c r="C156" s="57" t="s">
        <v>256</v>
      </c>
      <c r="D156" s="86">
        <v>3525666341</v>
      </c>
      <c r="E156" s="87">
        <v>928650541</v>
      </c>
      <c r="F156" s="87">
        <f t="shared" si="0"/>
        <v>2597015800</v>
      </c>
      <c r="G156" s="14"/>
    </row>
    <row r="157" spans="1:7" ht="54.95" customHeight="1">
      <c r="A157" s="88"/>
      <c r="B157" s="89">
        <v>284</v>
      </c>
      <c r="C157" s="57" t="s">
        <v>257</v>
      </c>
      <c r="D157" s="87">
        <v>200000000</v>
      </c>
      <c r="E157" s="87">
        <v>0</v>
      </c>
      <c r="F157" s="87">
        <f t="shared" si="0"/>
        <v>200000000</v>
      </c>
      <c r="G157" s="14"/>
    </row>
    <row r="158" spans="1:7" ht="54.95" customHeight="1">
      <c r="A158" s="88"/>
      <c r="B158" s="89">
        <v>288</v>
      </c>
      <c r="C158" s="57" t="s">
        <v>258</v>
      </c>
      <c r="D158" s="86">
        <v>85965000</v>
      </c>
      <c r="E158" s="87">
        <v>7337000</v>
      </c>
      <c r="F158" s="87">
        <f t="shared" si="0"/>
        <v>78628000</v>
      </c>
      <c r="G158" s="14"/>
    </row>
    <row r="159" spans="1:7" ht="54.95" customHeight="1">
      <c r="A159" s="144">
        <v>290</v>
      </c>
      <c r="B159" s="145">
        <v>291</v>
      </c>
      <c r="C159" s="146" t="s">
        <v>259</v>
      </c>
      <c r="D159" s="87">
        <v>60000000</v>
      </c>
      <c r="E159" s="87">
        <v>1800000</v>
      </c>
      <c r="F159" s="87">
        <f t="shared" si="0"/>
        <v>58200000</v>
      </c>
      <c r="G159" s="14"/>
    </row>
    <row r="160" spans="1:7" ht="54.95" customHeight="1">
      <c r="A160" s="88"/>
      <c r="B160" s="89">
        <v>293</v>
      </c>
      <c r="C160" s="57" t="s">
        <v>260</v>
      </c>
      <c r="D160" s="87">
        <v>115000000</v>
      </c>
      <c r="E160" s="87">
        <v>0</v>
      </c>
      <c r="F160" s="87">
        <f t="shared" si="0"/>
        <v>115000000</v>
      </c>
      <c r="G160" s="14"/>
    </row>
    <row r="161" spans="1:7" ht="54.95" customHeight="1">
      <c r="A161" s="144">
        <v>300</v>
      </c>
      <c r="B161" s="145">
        <v>311</v>
      </c>
      <c r="C161" s="146" t="s">
        <v>261</v>
      </c>
      <c r="D161" s="86">
        <v>114045000</v>
      </c>
      <c r="E161" s="87">
        <v>12394600</v>
      </c>
      <c r="F161" s="87">
        <f t="shared" si="0"/>
        <v>101650400</v>
      </c>
      <c r="G161" s="14"/>
    </row>
    <row r="162" spans="1:7" ht="54.95" customHeight="1">
      <c r="A162" s="88">
        <v>320</v>
      </c>
      <c r="B162" s="89">
        <v>323</v>
      </c>
      <c r="C162" s="57" t="s">
        <v>262</v>
      </c>
      <c r="D162" s="86">
        <v>176975000</v>
      </c>
      <c r="E162" s="87">
        <v>60700000</v>
      </c>
      <c r="F162" s="87">
        <f t="shared" si="0"/>
        <v>116275000</v>
      </c>
      <c r="G162" s="14"/>
    </row>
    <row r="163" spans="1:7" ht="54.95" customHeight="1">
      <c r="A163" s="144">
        <v>330</v>
      </c>
      <c r="B163" s="145">
        <v>331</v>
      </c>
      <c r="C163" s="146" t="s">
        <v>263</v>
      </c>
      <c r="D163" s="87">
        <v>120127681</v>
      </c>
      <c r="E163" s="87">
        <v>16360800</v>
      </c>
      <c r="F163" s="87">
        <f t="shared" si="0"/>
        <v>103766881</v>
      </c>
      <c r="G163" s="14"/>
    </row>
    <row r="164" spans="1:7" ht="54.95" customHeight="1">
      <c r="A164" s="88"/>
      <c r="B164" s="89">
        <v>333</v>
      </c>
      <c r="C164" s="57" t="s">
        <v>264</v>
      </c>
      <c r="D164" s="87">
        <v>70000000</v>
      </c>
      <c r="E164" s="87">
        <v>0</v>
      </c>
      <c r="F164" s="87">
        <f t="shared" si="0"/>
        <v>70000000</v>
      </c>
      <c r="G164" s="14"/>
    </row>
    <row r="165" spans="1:7" ht="54.95" customHeight="1">
      <c r="A165" s="88"/>
      <c r="B165" s="89">
        <v>334</v>
      </c>
      <c r="C165" s="57" t="s">
        <v>265</v>
      </c>
      <c r="D165" s="87">
        <v>50530000</v>
      </c>
      <c r="E165" s="87">
        <v>320000</v>
      </c>
      <c r="F165" s="87">
        <f t="shared" si="0"/>
        <v>50210000</v>
      </c>
      <c r="G165" s="14"/>
    </row>
    <row r="166" spans="1:7" ht="54.95" customHeight="1">
      <c r="A166" s="88"/>
      <c r="B166" s="89">
        <v>335</v>
      </c>
      <c r="C166" s="57" t="s">
        <v>266</v>
      </c>
      <c r="D166" s="86">
        <v>113800000</v>
      </c>
      <c r="E166" s="87">
        <v>20749250</v>
      </c>
      <c r="F166" s="87">
        <f t="shared" si="0"/>
        <v>93050750</v>
      </c>
      <c r="G166" s="14"/>
    </row>
    <row r="167" spans="1:7" ht="54.95" customHeight="1">
      <c r="A167" s="144">
        <v>340</v>
      </c>
      <c r="B167" s="145">
        <v>341</v>
      </c>
      <c r="C167" s="146" t="s">
        <v>267</v>
      </c>
      <c r="D167" s="87">
        <v>8478000</v>
      </c>
      <c r="E167" s="87">
        <v>1040000</v>
      </c>
      <c r="F167" s="87">
        <f t="shared" si="0"/>
        <v>7438000</v>
      </c>
      <c r="G167" s="14"/>
    </row>
    <row r="168" spans="1:7" ht="54.95" customHeight="1">
      <c r="A168" s="88"/>
      <c r="B168" s="89">
        <v>342</v>
      </c>
      <c r="C168" s="57" t="s">
        <v>268</v>
      </c>
      <c r="D168" s="86">
        <v>609252320</v>
      </c>
      <c r="E168" s="87">
        <v>130737932</v>
      </c>
      <c r="F168" s="87">
        <f t="shared" si="0"/>
        <v>478514388</v>
      </c>
      <c r="G168" s="14"/>
    </row>
    <row r="169" spans="1:7" ht="54.95" customHeight="1">
      <c r="A169" s="88"/>
      <c r="B169" s="89">
        <v>343</v>
      </c>
      <c r="C169" s="57" t="s">
        <v>269</v>
      </c>
      <c r="D169" s="87">
        <v>56724800</v>
      </c>
      <c r="E169" s="87">
        <v>1380000</v>
      </c>
      <c r="F169" s="87">
        <f t="shared" si="0"/>
        <v>55344800</v>
      </c>
      <c r="G169" s="14"/>
    </row>
    <row r="170" spans="1:7" ht="54.95" customHeight="1">
      <c r="A170" s="88"/>
      <c r="B170" s="89">
        <v>345</v>
      </c>
      <c r="C170" s="57" t="s">
        <v>270</v>
      </c>
      <c r="D170" s="87">
        <v>4550000</v>
      </c>
      <c r="E170" s="87">
        <v>0</v>
      </c>
      <c r="F170" s="87">
        <f t="shared" si="0"/>
        <v>4550000</v>
      </c>
      <c r="G170" s="14"/>
    </row>
    <row r="171" spans="1:7" ht="54.95" customHeight="1">
      <c r="A171" s="88"/>
      <c r="B171" s="89">
        <v>346</v>
      </c>
      <c r="C171" s="57" t="s">
        <v>271</v>
      </c>
      <c r="D171" s="87">
        <v>2000000</v>
      </c>
      <c r="E171" s="87">
        <v>0</v>
      </c>
      <c r="F171" s="87">
        <f t="shared" si="0"/>
        <v>2000000</v>
      </c>
      <c r="G171" s="14"/>
    </row>
    <row r="172" spans="1:7" ht="54.95" customHeight="1">
      <c r="A172" s="144">
        <v>350</v>
      </c>
      <c r="B172" s="145">
        <v>351</v>
      </c>
      <c r="C172" s="146" t="s">
        <v>272</v>
      </c>
      <c r="D172" s="87">
        <v>41946400</v>
      </c>
      <c r="E172" s="87">
        <v>0</v>
      </c>
      <c r="F172" s="87">
        <f t="shared" si="0"/>
        <v>41946400</v>
      </c>
      <c r="G172" s="14"/>
    </row>
    <row r="173" spans="1:7" ht="54.95" customHeight="1">
      <c r="A173" s="88"/>
      <c r="B173" s="89">
        <v>352</v>
      </c>
      <c r="C173" s="57" t="s">
        <v>273</v>
      </c>
      <c r="D173" s="87">
        <v>5000000</v>
      </c>
      <c r="E173" s="87">
        <v>0</v>
      </c>
      <c r="F173" s="87">
        <f t="shared" si="0"/>
        <v>5000000</v>
      </c>
      <c r="G173" s="14"/>
    </row>
    <row r="174" spans="1:7" ht="54.95" customHeight="1">
      <c r="A174" s="88"/>
      <c r="B174" s="89">
        <v>354</v>
      </c>
      <c r="C174" s="57" t="s">
        <v>274</v>
      </c>
      <c r="D174" s="87">
        <v>47850000</v>
      </c>
      <c r="E174" s="87">
        <v>0</v>
      </c>
      <c r="F174" s="87">
        <f t="shared" si="0"/>
        <v>47850000</v>
      </c>
      <c r="G174" s="14"/>
    </row>
    <row r="175" spans="1:7" ht="54.95" customHeight="1">
      <c r="A175" s="88"/>
      <c r="B175" s="89">
        <v>355</v>
      </c>
      <c r="C175" s="57" t="s">
        <v>275</v>
      </c>
      <c r="D175" s="87">
        <v>16600000</v>
      </c>
      <c r="E175" s="87">
        <v>7056600</v>
      </c>
      <c r="F175" s="87">
        <f t="shared" si="0"/>
        <v>9543400</v>
      </c>
      <c r="G175" s="14"/>
    </row>
    <row r="176" spans="1:7" ht="54.95" customHeight="1">
      <c r="A176" s="88"/>
      <c r="B176" s="89">
        <v>358</v>
      </c>
      <c r="C176" s="57" t="s">
        <v>276</v>
      </c>
      <c r="D176" s="87">
        <v>2400000</v>
      </c>
      <c r="E176" s="87">
        <v>0</v>
      </c>
      <c r="F176" s="87">
        <f t="shared" si="0"/>
        <v>2400000</v>
      </c>
      <c r="G176" s="14"/>
    </row>
    <row r="177" spans="1:7" ht="54.95" customHeight="1">
      <c r="A177" s="144">
        <v>360</v>
      </c>
      <c r="B177" s="145">
        <v>361</v>
      </c>
      <c r="C177" s="146" t="s">
        <v>277</v>
      </c>
      <c r="D177" s="86">
        <v>537715288</v>
      </c>
      <c r="E177" s="87">
        <v>155618696</v>
      </c>
      <c r="F177" s="87">
        <f t="shared" si="0"/>
        <v>382096592</v>
      </c>
      <c r="G177" s="14"/>
    </row>
    <row r="178" spans="1:7" ht="54.95" customHeight="1">
      <c r="A178" s="144">
        <v>390</v>
      </c>
      <c r="B178" s="145">
        <v>391</v>
      </c>
      <c r="C178" s="146" t="s">
        <v>278</v>
      </c>
      <c r="D178" s="87">
        <v>5550000</v>
      </c>
      <c r="E178" s="87">
        <v>0</v>
      </c>
      <c r="F178" s="87">
        <f t="shared" si="0"/>
        <v>5550000</v>
      </c>
      <c r="G178" s="14"/>
    </row>
    <row r="179" spans="1:7" ht="54.95" customHeight="1">
      <c r="A179" s="88"/>
      <c r="B179" s="89">
        <v>392</v>
      </c>
      <c r="C179" s="57" t="s">
        <v>279</v>
      </c>
      <c r="D179" s="87">
        <v>14929000</v>
      </c>
      <c r="E179" s="87">
        <v>0</v>
      </c>
      <c r="F179" s="87">
        <f t="shared" si="0"/>
        <v>14929000</v>
      </c>
      <c r="G179" s="14"/>
    </row>
    <row r="180" spans="1:7" ht="54.95" customHeight="1">
      <c r="A180" s="88"/>
      <c r="B180" s="89">
        <v>394</v>
      </c>
      <c r="C180" s="57" t="s">
        <v>280</v>
      </c>
      <c r="D180" s="87">
        <v>10740000</v>
      </c>
      <c r="E180" s="87">
        <v>0</v>
      </c>
      <c r="F180" s="87">
        <f t="shared" si="0"/>
        <v>10740000</v>
      </c>
      <c r="G180" s="14"/>
    </row>
    <row r="181" spans="1:7" ht="54.95" customHeight="1">
      <c r="A181" s="88"/>
      <c r="B181" s="89">
        <v>397</v>
      </c>
      <c r="C181" s="57" t="s">
        <v>281</v>
      </c>
      <c r="D181" s="87">
        <v>33570000</v>
      </c>
      <c r="E181" s="87">
        <v>1260000</v>
      </c>
      <c r="F181" s="87">
        <f t="shared" si="0"/>
        <v>32310000</v>
      </c>
      <c r="G181" s="14"/>
    </row>
    <row r="182" spans="1:7" ht="54.95" customHeight="1">
      <c r="A182" s="88"/>
      <c r="B182" s="89">
        <v>398</v>
      </c>
      <c r="C182" s="57" t="s">
        <v>282</v>
      </c>
      <c r="D182" s="87">
        <v>6500000</v>
      </c>
      <c r="E182" s="87">
        <v>140000</v>
      </c>
      <c r="F182" s="87">
        <f t="shared" ref="F182:F195" si="1">D182-E182</f>
        <v>6360000</v>
      </c>
      <c r="G182" s="14"/>
    </row>
    <row r="183" spans="1:7" ht="54.95" customHeight="1">
      <c r="A183" s="88"/>
      <c r="B183" s="89">
        <v>399</v>
      </c>
      <c r="C183" s="57" t="s">
        <v>283</v>
      </c>
      <c r="D183" s="87">
        <v>49964500</v>
      </c>
      <c r="E183" s="87">
        <v>220000</v>
      </c>
      <c r="F183" s="87">
        <f t="shared" si="1"/>
        <v>49744500</v>
      </c>
      <c r="G183" s="14"/>
    </row>
    <row r="184" spans="1:7" ht="54.95" customHeight="1">
      <c r="A184" s="144">
        <v>500</v>
      </c>
      <c r="B184" s="145">
        <v>522</v>
      </c>
      <c r="C184" s="146" t="s">
        <v>284</v>
      </c>
      <c r="D184" s="86">
        <v>4000000</v>
      </c>
      <c r="E184" s="87">
        <v>0</v>
      </c>
      <c r="F184" s="87">
        <f t="shared" si="1"/>
        <v>4000000</v>
      </c>
      <c r="G184" s="14"/>
    </row>
    <row r="185" spans="1:7" ht="54.95" customHeight="1">
      <c r="A185" s="88"/>
      <c r="B185" s="89">
        <v>536</v>
      </c>
      <c r="C185" s="57" t="s">
        <v>285</v>
      </c>
      <c r="D185" s="86">
        <v>132200000</v>
      </c>
      <c r="E185" s="87"/>
      <c r="F185" s="87"/>
      <c r="G185" s="14"/>
    </row>
    <row r="186" spans="1:7" ht="54.95" customHeight="1">
      <c r="A186" s="88"/>
      <c r="B186" s="89">
        <v>538</v>
      </c>
      <c r="C186" s="57" t="s">
        <v>286</v>
      </c>
      <c r="D186" s="86">
        <v>17800000</v>
      </c>
      <c r="E186" s="87"/>
      <c r="F186" s="87"/>
      <c r="G186" s="14"/>
    </row>
    <row r="187" spans="1:7" ht="54.95" customHeight="1">
      <c r="A187" s="88"/>
      <c r="B187" s="89">
        <v>541</v>
      </c>
      <c r="C187" s="57" t="s">
        <v>287</v>
      </c>
      <c r="D187" s="86">
        <v>615366666</v>
      </c>
      <c r="E187" s="87">
        <v>0</v>
      </c>
      <c r="F187" s="87">
        <f t="shared" si="1"/>
        <v>615366666</v>
      </c>
      <c r="G187" s="14"/>
    </row>
    <row r="188" spans="1:7" ht="54.95" customHeight="1">
      <c r="A188" s="88"/>
      <c r="B188" s="89">
        <v>542</v>
      </c>
      <c r="C188" s="57" t="s">
        <v>288</v>
      </c>
      <c r="D188" s="86">
        <v>0</v>
      </c>
      <c r="E188" s="87">
        <v>0</v>
      </c>
      <c r="F188" s="87">
        <f t="shared" si="1"/>
        <v>0</v>
      </c>
      <c r="G188" s="14"/>
    </row>
    <row r="189" spans="1:7" ht="54.95" customHeight="1">
      <c r="A189" s="88"/>
      <c r="B189" s="89">
        <v>543</v>
      </c>
      <c r="C189" s="57" t="s">
        <v>289</v>
      </c>
      <c r="D189" s="86">
        <v>0</v>
      </c>
      <c r="E189" s="87">
        <v>0</v>
      </c>
      <c r="F189" s="87">
        <f t="shared" si="1"/>
        <v>0</v>
      </c>
      <c r="G189" s="14"/>
    </row>
    <row r="190" spans="1:7" ht="54.95" customHeight="1">
      <c r="A190" s="88"/>
      <c r="B190" s="89">
        <v>579</v>
      </c>
      <c r="C190" s="57" t="s">
        <v>290</v>
      </c>
      <c r="D190" s="86">
        <v>0</v>
      </c>
      <c r="E190" s="87">
        <v>0</v>
      </c>
      <c r="F190" s="87">
        <f t="shared" si="1"/>
        <v>0</v>
      </c>
      <c r="G190" s="14"/>
    </row>
    <row r="191" spans="1:7" ht="54.95" customHeight="1">
      <c r="A191" s="144">
        <v>800</v>
      </c>
      <c r="B191" s="145">
        <v>841</v>
      </c>
      <c r="C191" s="146" t="s">
        <v>291</v>
      </c>
      <c r="D191" s="87">
        <v>255400000</v>
      </c>
      <c r="E191" s="87">
        <v>43200000</v>
      </c>
      <c r="F191" s="87">
        <f t="shared" si="1"/>
        <v>212200000</v>
      </c>
      <c r="G191" s="14"/>
    </row>
    <row r="192" spans="1:7" ht="54.95" customHeight="1">
      <c r="A192" s="88"/>
      <c r="B192" s="89">
        <v>842</v>
      </c>
      <c r="C192" s="57" t="s">
        <v>292</v>
      </c>
      <c r="D192" s="87">
        <v>1260321300</v>
      </c>
      <c r="E192" s="87">
        <v>350000000</v>
      </c>
      <c r="F192" s="87">
        <f t="shared" si="1"/>
        <v>910321300</v>
      </c>
      <c r="G192" s="14"/>
    </row>
    <row r="193" spans="1:7" ht="54.95" customHeight="1">
      <c r="A193" s="88"/>
      <c r="B193" s="89">
        <v>851</v>
      </c>
      <c r="C193" s="57" t="s">
        <v>293</v>
      </c>
      <c r="D193" s="86">
        <v>423050000</v>
      </c>
      <c r="E193" s="87">
        <v>423035390</v>
      </c>
      <c r="F193" s="87">
        <f t="shared" si="1"/>
        <v>14610</v>
      </c>
      <c r="G193" s="14"/>
    </row>
    <row r="194" spans="1:7" ht="54.95" customHeight="1">
      <c r="A194" s="88"/>
      <c r="B194" s="89">
        <v>852</v>
      </c>
      <c r="C194" s="57" t="s">
        <v>294</v>
      </c>
      <c r="D194" s="87">
        <v>228000000</v>
      </c>
      <c r="E194" s="87">
        <v>163210461</v>
      </c>
      <c r="F194" s="87">
        <f t="shared" si="1"/>
        <v>64789539</v>
      </c>
      <c r="G194" s="14"/>
    </row>
    <row r="195" spans="1:7" ht="54.95" customHeight="1">
      <c r="A195" s="144">
        <v>900</v>
      </c>
      <c r="B195" s="145">
        <v>910</v>
      </c>
      <c r="C195" s="146" t="s">
        <v>295</v>
      </c>
      <c r="D195" s="87">
        <v>699860316</v>
      </c>
      <c r="E195" s="87">
        <v>52194166</v>
      </c>
      <c r="F195" s="87">
        <f t="shared" si="1"/>
        <v>647666150</v>
      </c>
      <c r="G195" s="14"/>
    </row>
    <row r="196" spans="1:7" ht="54.95" customHeight="1">
      <c r="A196" s="91" t="s">
        <v>296</v>
      </c>
      <c r="B196" s="91"/>
      <c r="C196" s="91"/>
      <c r="D196" s="86">
        <f>SUM(D118:D195)</f>
        <v>69013063572</v>
      </c>
      <c r="E196" s="86">
        <f>SUM(E118:E195)</f>
        <v>11642228443</v>
      </c>
      <c r="F196" s="86">
        <f>SUM(F118:F195)</f>
        <v>57220835129</v>
      </c>
      <c r="G196" s="14"/>
    </row>
    <row r="198" spans="1:7">
      <c r="A198" s="11" t="s">
        <v>65</v>
      </c>
    </row>
    <row r="199" spans="1:7" ht="30">
      <c r="A199" s="10" t="s">
        <v>5</v>
      </c>
      <c r="B199" s="10" t="s">
        <v>66</v>
      </c>
      <c r="C199" s="10" t="s">
        <v>67</v>
      </c>
      <c r="D199" s="10" t="s">
        <v>68</v>
      </c>
      <c r="E199" s="4" t="s">
        <v>69</v>
      </c>
    </row>
    <row r="200" spans="1:7" ht="38.25">
      <c r="A200" s="98">
        <v>1</v>
      </c>
      <c r="B200" s="98" t="s">
        <v>297</v>
      </c>
      <c r="C200" s="87">
        <v>311684619</v>
      </c>
      <c r="D200" s="98" t="s">
        <v>298</v>
      </c>
      <c r="E200" s="99" t="s">
        <v>299</v>
      </c>
    </row>
    <row r="201" spans="1:7" ht="63.75">
      <c r="A201" s="98">
        <v>2</v>
      </c>
      <c r="B201" s="98" t="s">
        <v>300</v>
      </c>
      <c r="C201" s="87">
        <v>242000000</v>
      </c>
      <c r="D201" s="100" t="s">
        <v>301</v>
      </c>
      <c r="E201" s="99" t="s">
        <v>302</v>
      </c>
    </row>
    <row r="202" spans="1:7" ht="63.75">
      <c r="A202" s="98">
        <v>3</v>
      </c>
      <c r="B202" s="98" t="s">
        <v>303</v>
      </c>
      <c r="C202" s="87">
        <v>536560000</v>
      </c>
      <c r="D202" s="100" t="s">
        <v>304</v>
      </c>
      <c r="E202" s="99" t="s">
        <v>299</v>
      </c>
    </row>
    <row r="203" spans="1:7" ht="38.25">
      <c r="A203" s="98">
        <v>4</v>
      </c>
      <c r="B203" s="92" t="s">
        <v>305</v>
      </c>
      <c r="C203" s="93">
        <v>80000000</v>
      </c>
      <c r="D203" s="100" t="s">
        <v>304</v>
      </c>
      <c r="E203" s="99" t="s">
        <v>299</v>
      </c>
    </row>
    <row r="204" spans="1:7" ht="38.25">
      <c r="A204" s="98">
        <v>5</v>
      </c>
      <c r="B204" s="92" t="s">
        <v>305</v>
      </c>
      <c r="C204" s="93">
        <v>110000000</v>
      </c>
      <c r="D204" s="100" t="s">
        <v>304</v>
      </c>
      <c r="E204" s="99" t="s">
        <v>299</v>
      </c>
    </row>
    <row r="205" spans="1:7" ht="38.25">
      <c r="A205" s="98">
        <v>6</v>
      </c>
      <c r="B205" s="92" t="s">
        <v>305</v>
      </c>
      <c r="C205" s="93">
        <v>30000000</v>
      </c>
      <c r="D205" s="100" t="s">
        <v>304</v>
      </c>
      <c r="E205" s="99" t="s">
        <v>299</v>
      </c>
    </row>
    <row r="206" spans="1:7" ht="38.25">
      <c r="A206" s="98">
        <v>7</v>
      </c>
      <c r="B206" s="94" t="s">
        <v>306</v>
      </c>
      <c r="C206" s="93">
        <v>267944735</v>
      </c>
      <c r="D206" s="100" t="s">
        <v>304</v>
      </c>
      <c r="E206" s="99" t="s">
        <v>299</v>
      </c>
    </row>
    <row r="207" spans="1:7" ht="38.25">
      <c r="A207" s="98">
        <v>8</v>
      </c>
      <c r="B207" s="95" t="s">
        <v>307</v>
      </c>
      <c r="C207" s="93">
        <v>236018000</v>
      </c>
      <c r="D207" s="99" t="s">
        <v>308</v>
      </c>
      <c r="E207" s="99" t="s">
        <v>299</v>
      </c>
    </row>
    <row r="208" spans="1:7" ht="38.25">
      <c r="A208" s="98">
        <v>9</v>
      </c>
      <c r="B208" s="95" t="s">
        <v>309</v>
      </c>
      <c r="C208" s="93">
        <v>28650000</v>
      </c>
      <c r="D208" s="99" t="s">
        <v>308</v>
      </c>
      <c r="E208" s="99" t="s">
        <v>299</v>
      </c>
    </row>
    <row r="209" spans="1:5" ht="76.5">
      <c r="A209" s="98">
        <v>10</v>
      </c>
      <c r="B209" s="101" t="s">
        <v>310</v>
      </c>
      <c r="C209" s="87">
        <v>43250000</v>
      </c>
      <c r="D209" s="99" t="s">
        <v>311</v>
      </c>
      <c r="E209" s="99" t="s">
        <v>299</v>
      </c>
    </row>
    <row r="210" spans="1:5" ht="38.25">
      <c r="A210" s="98">
        <v>11</v>
      </c>
      <c r="B210" s="101" t="s">
        <v>312</v>
      </c>
      <c r="C210" s="87">
        <v>437098840</v>
      </c>
      <c r="D210" s="99" t="s">
        <v>313</v>
      </c>
      <c r="E210" s="99" t="s">
        <v>299</v>
      </c>
    </row>
    <row r="211" spans="1:5" ht="38.25">
      <c r="A211" s="98">
        <v>12</v>
      </c>
      <c r="B211" s="95" t="s">
        <v>314</v>
      </c>
      <c r="C211" s="93">
        <v>377845000</v>
      </c>
      <c r="D211" s="99" t="s">
        <v>315</v>
      </c>
      <c r="E211" s="99" t="s">
        <v>299</v>
      </c>
    </row>
    <row r="212" spans="1:5" ht="51">
      <c r="A212" s="98">
        <v>13</v>
      </c>
      <c r="B212" s="96" t="s">
        <v>316</v>
      </c>
      <c r="C212" s="97">
        <v>244306144</v>
      </c>
      <c r="D212" s="99" t="s">
        <v>317</v>
      </c>
      <c r="E212" s="99" t="s">
        <v>299</v>
      </c>
    </row>
    <row r="213" spans="1:5" ht="25.5">
      <c r="A213" s="98">
        <v>14</v>
      </c>
      <c r="B213" s="101" t="s">
        <v>318</v>
      </c>
      <c r="C213" s="102">
        <v>148918195</v>
      </c>
      <c r="D213" s="99" t="s">
        <v>319</v>
      </c>
      <c r="E213" s="99" t="s">
        <v>299</v>
      </c>
    </row>
    <row r="214" spans="1:5" ht="51">
      <c r="A214" s="98">
        <v>15</v>
      </c>
      <c r="B214" s="95" t="s">
        <v>320</v>
      </c>
      <c r="C214" s="93">
        <v>132870000</v>
      </c>
      <c r="D214" s="99" t="s">
        <v>321</v>
      </c>
      <c r="E214" s="99" t="s">
        <v>299</v>
      </c>
    </row>
    <row r="215" spans="1:5" ht="51">
      <c r="A215" s="98">
        <v>16</v>
      </c>
      <c r="B215" s="96" t="s">
        <v>322</v>
      </c>
      <c r="C215" s="97">
        <v>195187530</v>
      </c>
      <c r="D215" s="99" t="s">
        <v>321</v>
      </c>
      <c r="E215" s="99" t="s">
        <v>299</v>
      </c>
    </row>
    <row r="216" spans="1:5" ht="51">
      <c r="A216" s="98">
        <v>17</v>
      </c>
      <c r="B216" s="101" t="s">
        <v>323</v>
      </c>
      <c r="C216" s="87">
        <v>63999980</v>
      </c>
      <c r="D216" s="99" t="s">
        <v>324</v>
      </c>
      <c r="E216" s="99" t="s">
        <v>299</v>
      </c>
    </row>
    <row r="217" spans="1:5" ht="262.5" customHeight="1">
      <c r="A217" s="98">
        <v>18</v>
      </c>
      <c r="B217" s="29" t="s">
        <v>328</v>
      </c>
      <c r="C217" s="29" t="s">
        <v>326</v>
      </c>
      <c r="D217" s="105" t="s">
        <v>357</v>
      </c>
      <c r="E217" s="54" t="s">
        <v>327</v>
      </c>
    </row>
    <row r="218" spans="1:5" ht="258" customHeight="1">
      <c r="A218" s="98">
        <v>19</v>
      </c>
      <c r="B218" s="108" t="s">
        <v>334</v>
      </c>
      <c r="C218" s="108" t="s">
        <v>335</v>
      </c>
      <c r="D218" s="108" t="s">
        <v>336</v>
      </c>
      <c r="E218" s="109" t="s">
        <v>337</v>
      </c>
    </row>
    <row r="219" spans="1:5" ht="73.5" customHeight="1">
      <c r="A219" s="98">
        <v>20</v>
      </c>
      <c r="B219" s="108" t="s">
        <v>338</v>
      </c>
      <c r="C219" s="108" t="s">
        <v>335</v>
      </c>
      <c r="D219" s="110" t="s">
        <v>356</v>
      </c>
      <c r="E219" s="109"/>
    </row>
    <row r="220" spans="1:5" ht="127.5">
      <c r="A220" s="98">
        <v>21</v>
      </c>
      <c r="B220" s="111" t="s">
        <v>339</v>
      </c>
      <c r="C220" s="108" t="s">
        <v>340</v>
      </c>
      <c r="D220" s="110" t="s">
        <v>341</v>
      </c>
      <c r="E220" s="109" t="s">
        <v>342</v>
      </c>
    </row>
    <row r="221" spans="1:5" ht="108" customHeight="1">
      <c r="A221" s="98">
        <v>22</v>
      </c>
      <c r="B221" s="108" t="s">
        <v>343</v>
      </c>
      <c r="C221" s="108" t="s">
        <v>335</v>
      </c>
      <c r="D221" s="110" t="s">
        <v>344</v>
      </c>
      <c r="E221" s="109" t="s">
        <v>345</v>
      </c>
    </row>
    <row r="222" spans="1:5" ht="107.25" customHeight="1">
      <c r="A222" s="98">
        <v>23</v>
      </c>
      <c r="B222" s="108" t="s">
        <v>346</v>
      </c>
      <c r="C222" s="108" t="s">
        <v>335</v>
      </c>
      <c r="D222" s="110" t="s">
        <v>347</v>
      </c>
      <c r="E222" s="109" t="s">
        <v>348</v>
      </c>
    </row>
    <row r="223" spans="1:5" ht="97.5" customHeight="1">
      <c r="A223" s="98">
        <v>24</v>
      </c>
      <c r="B223" s="108" t="s">
        <v>349</v>
      </c>
      <c r="C223" s="108" t="s">
        <v>350</v>
      </c>
      <c r="D223" s="110" t="s">
        <v>351</v>
      </c>
      <c r="E223" s="109" t="s">
        <v>352</v>
      </c>
    </row>
    <row r="224" spans="1:5" ht="84.75" customHeight="1">
      <c r="A224" s="108">
        <v>25</v>
      </c>
      <c r="B224" s="108" t="s">
        <v>353</v>
      </c>
      <c r="C224" s="108" t="s">
        <v>335</v>
      </c>
      <c r="D224" s="110" t="s">
        <v>354</v>
      </c>
      <c r="E224" s="109" t="s">
        <v>355</v>
      </c>
    </row>
    <row r="225" spans="1:5" ht="84.75" customHeight="1">
      <c r="A225" s="29">
        <v>26</v>
      </c>
      <c r="B225" s="115" t="s">
        <v>419</v>
      </c>
      <c r="C225" s="29" t="s">
        <v>420</v>
      </c>
      <c r="D225" s="115" t="s">
        <v>421</v>
      </c>
      <c r="E225" s="127" t="s">
        <v>428</v>
      </c>
    </row>
    <row r="226" spans="1:5" ht="162.75" customHeight="1">
      <c r="A226" s="29">
        <v>27</v>
      </c>
      <c r="B226" s="115" t="s">
        <v>422</v>
      </c>
      <c r="C226" s="29" t="s">
        <v>420</v>
      </c>
      <c r="D226" s="115" t="s">
        <v>423</v>
      </c>
      <c r="E226" s="127" t="s">
        <v>424</v>
      </c>
    </row>
    <row r="227" spans="1:5" ht="84.75" customHeight="1">
      <c r="A227" s="29">
        <v>28</v>
      </c>
      <c r="B227" s="115" t="s">
        <v>425</v>
      </c>
      <c r="C227" s="29" t="s">
        <v>420</v>
      </c>
      <c r="D227" s="115" t="s">
        <v>426</v>
      </c>
      <c r="E227" s="127" t="s">
        <v>427</v>
      </c>
    </row>
    <row r="228" spans="1:5">
      <c r="A228" s="16"/>
      <c r="B228" s="16"/>
      <c r="C228" s="16"/>
      <c r="D228" s="17"/>
    </row>
    <row r="229" spans="1:5">
      <c r="A229" s="2" t="s">
        <v>70</v>
      </c>
    </row>
    <row r="230" spans="1:5">
      <c r="A230" s="11" t="s">
        <v>71</v>
      </c>
    </row>
    <row r="231" spans="1:5" ht="45">
      <c r="A231" s="10" t="s">
        <v>34</v>
      </c>
      <c r="B231" s="10" t="s">
        <v>72</v>
      </c>
      <c r="C231" s="10" t="s">
        <v>35</v>
      </c>
      <c r="D231" s="10" t="s">
        <v>73</v>
      </c>
      <c r="E231" s="10" t="s">
        <v>74</v>
      </c>
    </row>
    <row r="232" spans="1:5" ht="144">
      <c r="A232" s="60">
        <v>1</v>
      </c>
      <c r="B232" s="60" t="s">
        <v>127</v>
      </c>
      <c r="C232" s="60" t="s">
        <v>133</v>
      </c>
      <c r="D232" s="60" t="s">
        <v>139</v>
      </c>
      <c r="E232" s="61" t="s">
        <v>125</v>
      </c>
    </row>
    <row r="233" spans="1:5" ht="72">
      <c r="A233" s="60">
        <v>2</v>
      </c>
      <c r="B233" s="60" t="s">
        <v>128</v>
      </c>
      <c r="C233" s="60" t="s">
        <v>134</v>
      </c>
      <c r="D233" s="62" t="s">
        <v>140</v>
      </c>
      <c r="E233" s="61" t="s">
        <v>143</v>
      </c>
    </row>
    <row r="234" spans="1:5" ht="84">
      <c r="A234" s="63">
        <v>3</v>
      </c>
      <c r="B234" s="60" t="s">
        <v>129</v>
      </c>
      <c r="C234" s="60" t="s">
        <v>135</v>
      </c>
      <c r="D234" s="62" t="s">
        <v>140</v>
      </c>
      <c r="E234" s="61" t="s">
        <v>144</v>
      </c>
    </row>
    <row r="235" spans="1:5" ht="108">
      <c r="A235" s="63">
        <v>4</v>
      </c>
      <c r="B235" s="60" t="s">
        <v>130</v>
      </c>
      <c r="C235" s="62" t="s">
        <v>136</v>
      </c>
      <c r="D235" s="62" t="s">
        <v>140</v>
      </c>
      <c r="E235" s="64" t="s">
        <v>145</v>
      </c>
    </row>
    <row r="236" spans="1:5" ht="144">
      <c r="A236" s="63">
        <v>5</v>
      </c>
      <c r="B236" s="60" t="s">
        <v>131</v>
      </c>
      <c r="C236" s="62" t="s">
        <v>137</v>
      </c>
      <c r="D236" s="62" t="s">
        <v>141</v>
      </c>
      <c r="E236" s="64" t="s">
        <v>146</v>
      </c>
    </row>
    <row r="237" spans="1:5" ht="120">
      <c r="A237" s="63">
        <v>6</v>
      </c>
      <c r="B237" s="60" t="s">
        <v>132</v>
      </c>
      <c r="C237" s="62" t="s">
        <v>138</v>
      </c>
      <c r="D237" s="62" t="s">
        <v>142</v>
      </c>
      <c r="E237" s="61" t="s">
        <v>147</v>
      </c>
    </row>
    <row r="238" spans="1:5" ht="252">
      <c r="A238" s="63">
        <v>7</v>
      </c>
      <c r="B238" s="106" t="s">
        <v>329</v>
      </c>
      <c r="C238" s="106" t="s">
        <v>330</v>
      </c>
      <c r="D238" s="106" t="s">
        <v>331</v>
      </c>
      <c r="E238" s="107" t="s">
        <v>332</v>
      </c>
    </row>
    <row r="239" spans="1:5" ht="24">
      <c r="A239" s="63">
        <v>8</v>
      </c>
      <c r="B239" s="120" t="s">
        <v>407</v>
      </c>
      <c r="C239" s="120" t="s">
        <v>408</v>
      </c>
      <c r="D239" s="120" t="s">
        <v>409</v>
      </c>
      <c r="E239" s="121" t="s">
        <v>410</v>
      </c>
    </row>
    <row r="240" spans="1:5" ht="48">
      <c r="A240" s="63">
        <v>9</v>
      </c>
      <c r="B240" s="120" t="s">
        <v>411</v>
      </c>
      <c r="C240" s="120" t="s">
        <v>412</v>
      </c>
      <c r="D240" s="120" t="s">
        <v>413</v>
      </c>
      <c r="E240" s="122" t="s">
        <v>414</v>
      </c>
    </row>
    <row r="242" spans="1:5">
      <c r="A242" s="11" t="s">
        <v>75</v>
      </c>
    </row>
    <row r="243" spans="1:5" ht="30">
      <c r="A243" s="10" t="s">
        <v>76</v>
      </c>
      <c r="B243" s="10" t="s">
        <v>77</v>
      </c>
      <c r="C243" s="10" t="s">
        <v>78</v>
      </c>
      <c r="D243" s="10" t="s">
        <v>69</v>
      </c>
      <c r="E243" s="4" t="s">
        <v>79</v>
      </c>
    </row>
    <row r="244" spans="1:5" ht="48">
      <c r="A244" s="60" t="s">
        <v>148</v>
      </c>
      <c r="B244" s="60" t="s">
        <v>149</v>
      </c>
      <c r="C244" s="60" t="s">
        <v>150</v>
      </c>
      <c r="D244" s="65" t="s">
        <v>151</v>
      </c>
      <c r="E244" s="65" t="s">
        <v>152</v>
      </c>
    </row>
    <row r="245" spans="1:5">
      <c r="A245" s="17"/>
      <c r="B245" s="17"/>
      <c r="C245" s="17"/>
      <c r="D245" s="17"/>
    </row>
    <row r="246" spans="1:5">
      <c r="A246" s="11" t="s">
        <v>80</v>
      </c>
    </row>
    <row r="247" spans="1:5">
      <c r="A247" s="28" t="s">
        <v>81</v>
      </c>
      <c r="B247" s="28" t="s">
        <v>82</v>
      </c>
      <c r="C247" s="28" t="s">
        <v>35</v>
      </c>
      <c r="D247" s="28" t="s">
        <v>83</v>
      </c>
      <c r="E247" s="28" t="s">
        <v>69</v>
      </c>
    </row>
    <row r="248" spans="1:5" ht="29.25" customHeight="1">
      <c r="A248" s="125">
        <v>12213</v>
      </c>
      <c r="B248" s="119" t="s">
        <v>415</v>
      </c>
      <c r="C248" s="126" t="s">
        <v>416</v>
      </c>
      <c r="D248" s="119" t="s">
        <v>417</v>
      </c>
      <c r="E248" s="126" t="s">
        <v>418</v>
      </c>
    </row>
    <row r="249" spans="1:5">
      <c r="A249" s="12" t="s">
        <v>84</v>
      </c>
    </row>
    <row r="251" spans="1:5">
      <c r="A251" s="3" t="s">
        <v>85</v>
      </c>
    </row>
    <row r="253" spans="1:5">
      <c r="A253" s="3" t="s">
        <v>86</v>
      </c>
    </row>
    <row r="254" spans="1:5">
      <c r="A254" s="82" t="s">
        <v>87</v>
      </c>
      <c r="B254" s="83"/>
      <c r="C254" s="84"/>
    </row>
    <row r="255" spans="1:5" ht="30">
      <c r="A255" s="13" t="s">
        <v>88</v>
      </c>
      <c r="B255" s="7" t="s">
        <v>35</v>
      </c>
      <c r="C255" s="14" t="s">
        <v>89</v>
      </c>
    </row>
    <row r="256" spans="1:5" ht="38.25">
      <c r="A256" s="123" t="s">
        <v>170</v>
      </c>
      <c r="B256" s="57" t="s">
        <v>171</v>
      </c>
      <c r="C256" s="57" t="s">
        <v>172</v>
      </c>
    </row>
    <row r="257" spans="1:3" ht="38.25">
      <c r="A257" s="123" t="s">
        <v>173</v>
      </c>
      <c r="B257" s="57" t="s">
        <v>191</v>
      </c>
      <c r="C257" s="57" t="s">
        <v>172</v>
      </c>
    </row>
    <row r="258" spans="1:3" ht="38.25">
      <c r="A258" s="123" t="s">
        <v>174</v>
      </c>
      <c r="B258" s="57" t="s">
        <v>175</v>
      </c>
      <c r="C258" s="57" t="s">
        <v>172</v>
      </c>
    </row>
    <row r="259" spans="1:3" ht="51">
      <c r="A259" s="123" t="s">
        <v>176</v>
      </c>
      <c r="B259" s="57" t="s">
        <v>177</v>
      </c>
      <c r="C259" s="57" t="s">
        <v>172</v>
      </c>
    </row>
    <row r="260" spans="1:3" ht="38.25">
      <c r="A260" s="123" t="s">
        <v>178</v>
      </c>
      <c r="B260" s="57" t="s">
        <v>179</v>
      </c>
      <c r="C260" s="57" t="s">
        <v>172</v>
      </c>
    </row>
    <row r="261" spans="1:3" ht="38.25">
      <c r="A261" s="123" t="s">
        <v>180</v>
      </c>
      <c r="B261" s="57" t="s">
        <v>181</v>
      </c>
      <c r="C261" s="57" t="s">
        <v>172</v>
      </c>
    </row>
    <row r="262" spans="1:3" ht="25.5">
      <c r="A262" s="123" t="s">
        <v>182</v>
      </c>
      <c r="B262" s="57" t="s">
        <v>192</v>
      </c>
      <c r="C262" s="57" t="s">
        <v>172</v>
      </c>
    </row>
    <row r="263" spans="1:3" ht="41.25" customHeight="1">
      <c r="A263" s="123" t="s">
        <v>183</v>
      </c>
      <c r="B263" s="57" t="s">
        <v>193</v>
      </c>
      <c r="C263" s="57" t="s">
        <v>184</v>
      </c>
    </row>
    <row r="264" spans="1:3" ht="61.5" customHeight="1">
      <c r="A264" s="123" t="s">
        <v>185</v>
      </c>
      <c r="B264" s="57" t="s">
        <v>186</v>
      </c>
      <c r="C264" s="57" t="s">
        <v>187</v>
      </c>
    </row>
    <row r="265" spans="1:3" ht="25.5">
      <c r="A265" s="123" t="s">
        <v>188</v>
      </c>
      <c r="B265" s="57" t="s">
        <v>189</v>
      </c>
      <c r="C265" s="57" t="s">
        <v>190</v>
      </c>
    </row>
    <row r="266" spans="1:3">
      <c r="A266" s="148"/>
      <c r="B266" s="147"/>
      <c r="C266" s="147"/>
    </row>
    <row r="267" spans="1:3" s="149" customFormat="1">
      <c r="A267" s="148"/>
      <c r="B267" s="147"/>
      <c r="C267" s="147"/>
    </row>
    <row r="268" spans="1:3">
      <c r="A268" s="150" t="s">
        <v>90</v>
      </c>
      <c r="B268" s="150"/>
      <c r="C268" s="150"/>
    </row>
    <row r="269" spans="1:3" ht="30">
      <c r="A269" s="13" t="s">
        <v>88</v>
      </c>
      <c r="B269" s="7" t="s">
        <v>35</v>
      </c>
      <c r="C269" s="14" t="s">
        <v>89</v>
      </c>
    </row>
    <row r="270" spans="1:3" ht="63.75">
      <c r="A270" s="123" t="s">
        <v>194</v>
      </c>
      <c r="B270" s="57" t="s">
        <v>201</v>
      </c>
      <c r="C270" s="124" t="s">
        <v>195</v>
      </c>
    </row>
    <row r="271" spans="1:3" ht="63.75">
      <c r="A271" s="123" t="s">
        <v>196</v>
      </c>
      <c r="B271" s="57" t="s">
        <v>202</v>
      </c>
      <c r="C271" s="124" t="s">
        <v>195</v>
      </c>
    </row>
    <row r="272" spans="1:3" ht="63.75">
      <c r="A272" s="123" t="s">
        <v>197</v>
      </c>
      <c r="B272" s="57" t="s">
        <v>198</v>
      </c>
      <c r="C272" s="124" t="s">
        <v>195</v>
      </c>
    </row>
    <row r="273" spans="1:3" ht="63.75">
      <c r="A273" s="123" t="s">
        <v>199</v>
      </c>
      <c r="B273" s="57" t="s">
        <v>200</v>
      </c>
      <c r="C273" s="124" t="s">
        <v>195</v>
      </c>
    </row>
    <row r="274" spans="1:3">
      <c r="A274" s="82" t="s">
        <v>91</v>
      </c>
      <c r="B274" s="83"/>
      <c r="C274" s="84"/>
    </row>
    <row r="275" spans="1:3" ht="30">
      <c r="A275" s="13" t="s">
        <v>88</v>
      </c>
      <c r="B275" s="7" t="s">
        <v>35</v>
      </c>
      <c r="C275" s="14" t="s">
        <v>89</v>
      </c>
    </row>
    <row r="276" spans="1:3" ht="89.25">
      <c r="A276" s="123" t="s">
        <v>203</v>
      </c>
      <c r="B276" s="57" t="s">
        <v>204</v>
      </c>
      <c r="C276" s="57" t="s">
        <v>205</v>
      </c>
    </row>
    <row r="277" spans="1:3" ht="89.25">
      <c r="A277" s="123" t="s">
        <v>206</v>
      </c>
      <c r="B277" s="57" t="s">
        <v>204</v>
      </c>
      <c r="C277" s="57" t="s">
        <v>207</v>
      </c>
    </row>
    <row r="278" spans="1:3">
      <c r="A278" s="82" t="s">
        <v>92</v>
      </c>
      <c r="B278" s="83"/>
      <c r="C278" s="84"/>
    </row>
    <row r="279" spans="1:3" ht="30">
      <c r="A279" s="13" t="s">
        <v>88</v>
      </c>
      <c r="B279" s="7" t="s">
        <v>35</v>
      </c>
      <c r="C279" s="14" t="s">
        <v>89</v>
      </c>
    </row>
    <row r="280" spans="1:3" ht="108" customHeight="1">
      <c r="A280" s="123" t="s">
        <v>208</v>
      </c>
      <c r="B280" s="57" t="s">
        <v>209</v>
      </c>
      <c r="C280" s="57" t="s">
        <v>210</v>
      </c>
    </row>
    <row r="281" spans="1:3" ht="160.5" customHeight="1">
      <c r="A281" s="123" t="s">
        <v>211</v>
      </c>
      <c r="B281" s="57" t="s">
        <v>212</v>
      </c>
      <c r="C281" s="57" t="s">
        <v>213</v>
      </c>
    </row>
    <row r="282" spans="1:3" ht="15" customHeight="1">
      <c r="A282" s="12"/>
    </row>
    <row r="283" spans="1:3">
      <c r="A283" s="85" t="s">
        <v>93</v>
      </c>
      <c r="B283" s="85"/>
      <c r="C283" s="85"/>
    </row>
    <row r="284" spans="1:3" ht="30">
      <c r="A284" s="18" t="s">
        <v>5</v>
      </c>
      <c r="B284" s="4" t="s">
        <v>94</v>
      </c>
      <c r="C284" s="14" t="s">
        <v>95</v>
      </c>
    </row>
    <row r="285" spans="1:3" ht="38.25">
      <c r="A285" s="39" t="s">
        <v>214</v>
      </c>
      <c r="B285" s="123" t="s">
        <v>215</v>
      </c>
      <c r="C285" s="124" t="s">
        <v>216</v>
      </c>
    </row>
    <row r="286" spans="1:3" ht="38.25">
      <c r="A286" s="39" t="s">
        <v>214</v>
      </c>
      <c r="B286" s="123" t="s">
        <v>217</v>
      </c>
      <c r="C286" s="124" t="s">
        <v>216</v>
      </c>
    </row>
    <row r="287" spans="1:3">
      <c r="A287" s="12"/>
    </row>
    <row r="288" spans="1:3">
      <c r="A288" s="3" t="s">
        <v>96</v>
      </c>
    </row>
    <row r="289" spans="1:6" ht="54.75" customHeight="1">
      <c r="A289" s="66" t="s">
        <v>153</v>
      </c>
      <c r="B289" s="66"/>
      <c r="C289" s="66"/>
      <c r="D289" s="66"/>
      <c r="E289" s="66"/>
      <c r="F289" s="66"/>
    </row>
    <row r="290" spans="1:6" ht="51.75" customHeight="1">
      <c r="A290" s="67" t="s">
        <v>154</v>
      </c>
      <c r="B290" s="67"/>
      <c r="C290" s="67"/>
      <c r="D290" s="67"/>
      <c r="E290" s="67"/>
      <c r="F290" s="67"/>
    </row>
    <row r="291" spans="1:6" ht="42" customHeight="1">
      <c r="A291" s="67" t="s">
        <v>155</v>
      </c>
      <c r="B291" s="67"/>
      <c r="C291" s="67"/>
      <c r="D291" s="67"/>
      <c r="E291" s="67"/>
      <c r="F291" s="67"/>
    </row>
    <row r="292" spans="1:6" ht="47.25" customHeight="1">
      <c r="A292" s="67" t="s">
        <v>156</v>
      </c>
      <c r="B292" s="67"/>
      <c r="C292" s="67"/>
      <c r="D292" s="67"/>
      <c r="E292" s="67"/>
      <c r="F292" s="67"/>
    </row>
    <row r="293" spans="1:6" ht="49.5" customHeight="1">
      <c r="A293" s="66" t="s">
        <v>157</v>
      </c>
      <c r="B293" s="66"/>
      <c r="C293" s="66"/>
      <c r="D293" s="66"/>
      <c r="E293" s="66"/>
      <c r="F293" s="66"/>
    </row>
    <row r="294" spans="1:6" ht="72.75" customHeight="1">
      <c r="A294" s="68" t="s">
        <v>158</v>
      </c>
      <c r="B294" s="69"/>
      <c r="C294" s="69"/>
      <c r="D294" s="69"/>
      <c r="E294" s="69"/>
      <c r="F294" s="70"/>
    </row>
    <row r="295" spans="1:6" ht="41.25" customHeight="1">
      <c r="A295" s="68" t="s">
        <v>167</v>
      </c>
      <c r="B295" s="69"/>
      <c r="C295" s="69"/>
      <c r="D295" s="69"/>
      <c r="E295" s="69"/>
      <c r="F295" s="70"/>
    </row>
    <row r="296" spans="1:6" ht="37.5" customHeight="1">
      <c r="A296" s="68" t="s">
        <v>159</v>
      </c>
      <c r="B296" s="69"/>
      <c r="C296" s="69"/>
      <c r="D296" s="69"/>
      <c r="E296" s="69"/>
      <c r="F296" s="70"/>
    </row>
    <row r="297" spans="1:6" ht="42" customHeight="1">
      <c r="A297" s="71" t="s">
        <v>160</v>
      </c>
      <c r="B297" s="72"/>
      <c r="C297" s="72"/>
      <c r="D297" s="72"/>
      <c r="E297" s="72"/>
      <c r="F297" s="73"/>
    </row>
    <row r="298" spans="1:6" ht="95.25" customHeight="1">
      <c r="A298" s="81" t="s">
        <v>169</v>
      </c>
      <c r="B298" s="81"/>
      <c r="C298" s="81"/>
      <c r="D298" s="81"/>
      <c r="E298" s="81"/>
      <c r="F298" s="81"/>
    </row>
    <row r="299" spans="1:6" ht="317.25" customHeight="1">
      <c r="A299" s="66" t="s">
        <v>161</v>
      </c>
      <c r="B299" s="66"/>
      <c r="C299" s="66"/>
      <c r="D299" s="66"/>
      <c r="E299" s="66"/>
      <c r="F299" s="66"/>
    </row>
    <row r="300" spans="1:6" ht="39" customHeight="1">
      <c r="A300" s="66" t="s">
        <v>168</v>
      </c>
      <c r="B300" s="66"/>
      <c r="C300" s="66"/>
      <c r="D300" s="66"/>
      <c r="E300" s="66"/>
      <c r="F300" s="66"/>
    </row>
    <row r="301" spans="1:6" ht="99.95" customHeight="1">
      <c r="A301" s="80" t="s">
        <v>162</v>
      </c>
      <c r="B301" s="74"/>
      <c r="C301" s="74"/>
      <c r="D301" s="74"/>
      <c r="E301" s="74"/>
      <c r="F301" s="75"/>
    </row>
    <row r="302" spans="1:6" ht="35.25" customHeight="1">
      <c r="A302" s="66" t="s">
        <v>163</v>
      </c>
      <c r="B302" s="66"/>
      <c r="C302" s="66"/>
      <c r="D302" s="66"/>
      <c r="E302" s="66"/>
      <c r="F302" s="66"/>
    </row>
    <row r="303" spans="1:6" ht="46.5" customHeight="1">
      <c r="A303" s="68" t="s">
        <v>164</v>
      </c>
      <c r="B303" s="69"/>
      <c r="C303" s="69"/>
      <c r="D303" s="69"/>
      <c r="E303" s="69"/>
      <c r="F303" s="70"/>
    </row>
    <row r="304" spans="1:6" ht="39.75" customHeight="1">
      <c r="A304" s="76" t="s">
        <v>165</v>
      </c>
      <c r="B304" s="77"/>
      <c r="C304" s="77"/>
      <c r="D304" s="77"/>
      <c r="E304" s="77"/>
      <c r="F304" s="78"/>
    </row>
    <row r="305" spans="1:6" ht="61.5" customHeight="1">
      <c r="A305" s="71" t="s">
        <v>166</v>
      </c>
      <c r="B305" s="72"/>
      <c r="C305" s="72"/>
      <c r="D305" s="72"/>
      <c r="E305" s="72"/>
      <c r="F305" s="73"/>
    </row>
    <row r="306" spans="1:6" ht="84.75" customHeight="1">
      <c r="A306" s="71" t="s">
        <v>333</v>
      </c>
      <c r="B306" s="72"/>
      <c r="C306" s="72"/>
      <c r="D306" s="72"/>
      <c r="E306" s="72"/>
      <c r="F306" s="73"/>
    </row>
    <row r="307" spans="1:6" ht="242.25" customHeight="1">
      <c r="A307" s="129" t="s">
        <v>431</v>
      </c>
      <c r="B307" s="129"/>
      <c r="C307" s="129"/>
      <c r="D307" s="129"/>
      <c r="E307" s="129"/>
      <c r="F307" s="129"/>
    </row>
    <row r="308" spans="1:6" ht="242.25" customHeight="1">
      <c r="A308" s="129" t="s">
        <v>432</v>
      </c>
      <c r="B308" s="129"/>
      <c r="C308" s="129"/>
      <c r="D308" s="129"/>
      <c r="E308" s="129"/>
      <c r="F308" s="129"/>
    </row>
    <row r="309" spans="1:6">
      <c r="A309" s="79"/>
      <c r="B309" s="79"/>
      <c r="C309" s="79"/>
      <c r="D309" s="79"/>
      <c r="E309" s="79"/>
      <c r="F309" s="79"/>
    </row>
    <row r="310" spans="1:6">
      <c r="A310" s="79"/>
      <c r="B310" s="79"/>
      <c r="C310" s="79"/>
      <c r="D310" s="79"/>
      <c r="E310" s="79"/>
      <c r="F310" s="79"/>
    </row>
    <row r="311" spans="1:6">
      <c r="A311" s="79"/>
      <c r="B311" s="79"/>
      <c r="C311" s="79"/>
      <c r="D311" s="79"/>
      <c r="E311" s="79"/>
      <c r="F311" s="79"/>
    </row>
    <row r="312" spans="1:6">
      <c r="A312" s="79"/>
      <c r="B312" s="79"/>
      <c r="C312" s="79"/>
      <c r="D312" s="79"/>
      <c r="E312" s="79"/>
      <c r="F312" s="79"/>
    </row>
    <row r="313" spans="1:6">
      <c r="A313" s="79"/>
      <c r="B313" s="79"/>
      <c r="C313" s="79"/>
      <c r="D313" s="79"/>
      <c r="E313" s="79"/>
      <c r="F313" s="79"/>
    </row>
    <row r="314" spans="1:6">
      <c r="A314" s="79"/>
      <c r="B314" s="79"/>
      <c r="C314" s="79"/>
      <c r="D314" s="79"/>
      <c r="E314" s="79"/>
      <c r="F314" s="79"/>
    </row>
    <row r="315" spans="1:6">
      <c r="A315" s="79"/>
      <c r="B315" s="79"/>
      <c r="C315" s="79"/>
      <c r="D315" s="79"/>
      <c r="E315" s="79"/>
      <c r="F315" s="79"/>
    </row>
    <row r="316" spans="1:6">
      <c r="A316" s="79"/>
      <c r="B316" s="79"/>
      <c r="C316" s="79"/>
      <c r="D316" s="79"/>
      <c r="E316" s="79"/>
      <c r="F316" s="79"/>
    </row>
    <row r="317" spans="1:6">
      <c r="A317" s="79"/>
      <c r="B317" s="79"/>
      <c r="C317" s="79"/>
      <c r="D317" s="79"/>
      <c r="E317" s="79"/>
      <c r="F317" s="79"/>
    </row>
    <row r="318" spans="1:6">
      <c r="A318" s="79"/>
      <c r="B318" s="79"/>
      <c r="C318" s="79"/>
      <c r="D318" s="79"/>
      <c r="E318" s="79"/>
      <c r="F318" s="79"/>
    </row>
    <row r="319" spans="1:6">
      <c r="A319" s="79"/>
      <c r="B319" s="79"/>
      <c r="C319" s="79"/>
      <c r="D319" s="79"/>
      <c r="E319" s="79"/>
      <c r="F319" s="79"/>
    </row>
    <row r="320" spans="1:6">
      <c r="A320" s="79"/>
      <c r="B320" s="79"/>
      <c r="C320" s="79"/>
      <c r="D320" s="79"/>
      <c r="E320" s="79"/>
      <c r="F320" s="79"/>
    </row>
    <row r="321" spans="1:6">
      <c r="A321" s="79"/>
      <c r="B321" s="79"/>
      <c r="C321" s="79"/>
      <c r="D321" s="79"/>
      <c r="E321" s="79"/>
      <c r="F321" s="79"/>
    </row>
    <row r="322" spans="1:6">
      <c r="A322" s="79"/>
      <c r="B322" s="79"/>
      <c r="C322" s="79"/>
      <c r="D322" s="79"/>
      <c r="E322" s="79"/>
      <c r="F322" s="79"/>
    </row>
    <row r="323" spans="1:6">
      <c r="A323" s="79"/>
      <c r="B323" s="79"/>
      <c r="C323" s="79"/>
      <c r="D323" s="79"/>
      <c r="E323" s="79"/>
      <c r="F323" s="79"/>
    </row>
    <row r="324" spans="1:6">
      <c r="A324" s="79"/>
      <c r="B324" s="79"/>
      <c r="C324" s="79"/>
      <c r="D324" s="79"/>
      <c r="E324" s="79"/>
      <c r="F324" s="79"/>
    </row>
    <row r="325" spans="1:6">
      <c r="A325" s="79"/>
      <c r="B325" s="79"/>
      <c r="C325" s="79"/>
      <c r="D325" s="79"/>
      <c r="E325" s="79"/>
      <c r="F325" s="79"/>
    </row>
    <row r="326" spans="1:6">
      <c r="A326" s="79"/>
      <c r="B326" s="79"/>
      <c r="C326" s="79"/>
      <c r="D326" s="79"/>
      <c r="E326" s="79"/>
      <c r="F326" s="79"/>
    </row>
  </sheetData>
  <mergeCells count="43">
    <mergeCell ref="A7:B7"/>
    <mergeCell ref="A6:B6"/>
    <mergeCell ref="A308:F308"/>
    <mergeCell ref="A307:F307"/>
    <mergeCell ref="A196:C196"/>
    <mergeCell ref="G86:G90"/>
    <mergeCell ref="A306:F306"/>
    <mergeCell ref="A274:C274"/>
    <mergeCell ref="A268:C268"/>
    <mergeCell ref="A254:C254"/>
    <mergeCell ref="A278:C278"/>
    <mergeCell ref="A283:C283"/>
    <mergeCell ref="A305:F305"/>
    <mergeCell ref="A300:F300"/>
    <mergeCell ref="A301:F301"/>
    <mergeCell ref="A302:F302"/>
    <mergeCell ref="A303:F303"/>
    <mergeCell ref="A304:F304"/>
    <mergeCell ref="A295:F295"/>
    <mergeCell ref="A296:F296"/>
    <mergeCell ref="A297:F297"/>
    <mergeCell ref="A298:F298"/>
    <mergeCell ref="A299:F299"/>
    <mergeCell ref="A290:F290"/>
    <mergeCell ref="A291:F291"/>
    <mergeCell ref="A292:F292"/>
    <mergeCell ref="A293:F293"/>
    <mergeCell ref="A294:F294"/>
    <mergeCell ref="A3:H3"/>
    <mergeCell ref="C84:F84"/>
    <mergeCell ref="A9:H14"/>
    <mergeCell ref="A17:H22"/>
    <mergeCell ref="A47:F49"/>
    <mergeCell ref="C52:C56"/>
    <mergeCell ref="D52:D56"/>
    <mergeCell ref="E52:E56"/>
    <mergeCell ref="A94:A95"/>
    <mergeCell ref="B94:B95"/>
    <mergeCell ref="D94:D95"/>
    <mergeCell ref="E94:E95"/>
    <mergeCell ref="F94:F95"/>
    <mergeCell ref="G94:G95"/>
    <mergeCell ref="A289:F289"/>
  </mergeCells>
  <hyperlinks>
    <hyperlink ref="E52" r:id="rId1" display="https://www.facebook.com/SenaturPy/videos/817832642074769/                                                        " xr:uid="{116FB084-0DEE-4068-8412-887BC29C5899}"/>
    <hyperlink ref="H80" r:id="rId2" xr:uid="{C5E1C660-F5B8-41F8-AD72-50577493BE9C}"/>
    <hyperlink ref="H94" r:id="rId3" xr:uid="{D5DC211E-EC82-429E-9C21-C88324852EC9}"/>
    <hyperlink ref="H95" r:id="rId4" xr:uid="{27F80A84-6E38-442A-8CEA-A53746619D3A}"/>
    <hyperlink ref="D244" r:id="rId5" xr:uid="{9E5777CF-552E-4690-AE87-BFBD24905474}"/>
    <hyperlink ref="E244" r:id="rId6" xr:uid="{94E419B5-207E-4A8A-A777-0F34F9F47044}"/>
    <hyperlink ref="E236" r:id="rId7" xr:uid="{4ADD7337-8302-4333-831F-1BE67CB1950B}"/>
    <hyperlink ref="E233" r:id="rId8" xr:uid="{3067F46F-2F24-4DDB-A322-3058E1223414}"/>
    <hyperlink ref="E234" r:id="rId9" xr:uid="{D73063C8-75CF-4264-B250-4FEAE478ABEA}"/>
    <hyperlink ref="E235" r:id="rId10" xr:uid="{DC347EBE-89DF-4760-A3DF-FB8BC39E0D77}"/>
    <hyperlink ref="E232" r:id="rId11" xr:uid="{3D3E838E-C5B4-4A3C-9B16-98A2DEC9194C}"/>
    <hyperlink ref="E237" r:id="rId12" xr:uid="{E637057B-1ECF-4A89-BCAB-680495487252}"/>
    <hyperlink ref="E217" r:id="rId13" xr:uid="{ECCD6CD5-B119-4366-8E35-2DB6080B28DE}"/>
    <hyperlink ref="E224" r:id="rId14" xr:uid="{8B2E7DAE-F099-4550-9624-1443FF1FCF14}"/>
    <hyperlink ref="E218" r:id="rId15" xr:uid="{C20D94E4-6BC7-47A5-BA08-5123578027C2}"/>
    <hyperlink ref="E221" r:id="rId16" xr:uid="{7784522A-A861-4376-A959-0E7A56F6240D}"/>
    <hyperlink ref="E223" r:id="rId17" xr:uid="{BE9DDFF5-8D52-4859-86A2-D371F15A43DA}"/>
    <hyperlink ref="A107" r:id="rId18" display="https://www.contrataciones.gov.py/sicp/adjudicacion/adjudicacionPublica.seam?adjudicacionId=wUnObOWPW48%3D&amp;actionMethod=renovacion%2FbusquedaRenovacion.xhtml%3AadjudicacionAction.initFromGridPublico&amp;cid=34368" xr:uid="{993BFA45-6288-4EFC-9E17-C0D70181272F}"/>
    <hyperlink ref="B45" r:id="rId19" xr:uid="{C262975D-5B05-4BF8-A2D4-FB2C35F034DE}"/>
    <hyperlink ref="C67" r:id="rId20" xr:uid="{20297AE0-9374-4FD0-A38C-30FC1BD22ADC}"/>
  </hyperlinks>
  <pageMargins left="0.25" right="0.25" top="0.75" bottom="0.75" header="0.3" footer="0.3"/>
  <pageSetup paperSize="14" scale="78" orientation="landscape" r:id="rId21"/>
  <rowBreaks count="8" manualBreakCount="8">
    <brk id="57" max="16383" man="1"/>
    <brk id="77" max="16383" man="1"/>
    <brk id="82" max="16383" man="1"/>
    <brk id="197" max="16383" man="1"/>
    <brk id="227" max="16383" man="1"/>
    <brk id="245" max="16383" man="1"/>
    <brk id="266" max="16383" man="1"/>
    <brk id="277" max="16383" man="1"/>
  </rowBreaks>
  <colBreaks count="1" manualBreakCount="1">
    <brk id="8" max="1048575" man="1"/>
  </colBreak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Administrador</cp:lastModifiedBy>
  <cp:lastPrinted>2021-10-11T15:01:41Z</cp:lastPrinted>
  <dcterms:created xsi:type="dcterms:W3CDTF">2020-06-23T19:35:00Z</dcterms:created>
  <dcterms:modified xsi:type="dcterms:W3CDTF">2021-10-11T15:15:25Z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