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Hoja1" sheetId="1" r:id="rId1"/>
  </sheets>
  <externalReferences>
    <externalReference r:id="rId4"/>
    <externalReference r:id="rId5"/>
  </externalReferences>
  <definedNames>
    <definedName name="_xlnm.Print_Area" localSheetId="0">'Hoja1'!$A$1:$H$395</definedName>
  </definedNames>
  <calcPr fullCalcOnLoad="1"/>
</workbook>
</file>

<file path=xl/sharedStrings.xml><?xml version="1.0" encoding="utf-8"?>
<sst xmlns="http://schemas.openxmlformats.org/spreadsheetml/2006/main" count="511" uniqueCount="419">
  <si>
    <t>MATRIZ DE INFORMACIÓN MINIMA PARA INFORME PARCIAL DE RENDICIÓN DE CUENTAS AL CIUDADANO</t>
  </si>
  <si>
    <t>1- PRESENTACIÓN</t>
  </si>
  <si>
    <t>Institución:</t>
  </si>
  <si>
    <t>Periodo del informe:</t>
  </si>
  <si>
    <t>Misión institucional</t>
  </si>
  <si>
    <t>Qué es la institución (en lenguaje sencillo, menos de 100 palabras)</t>
  </si>
  <si>
    <t>2-Presentación del CRCC (miembros y cargos que ocupan). (Adjuntar Resolución para la descarga en formato pdf o Establecer el link de acceso directo)</t>
  </si>
  <si>
    <t>Nro.</t>
  </si>
  <si>
    <t>Dependencia</t>
  </si>
  <si>
    <t>Responsable</t>
  </si>
  <si>
    <t>Cargo que Ocupa</t>
  </si>
  <si>
    <t>3- Plan de Rendición de Cuentas</t>
  </si>
  <si>
    <t>3.1. Resolución de Aprobación y Anexo de Plan de Rendición de Cuentas</t>
  </si>
  <si>
    <t>Evidencia (Enlace del documento)</t>
  </si>
  <si>
    <t>Priorización</t>
  </si>
  <si>
    <t>Tema / Descripción</t>
  </si>
  <si>
    <t>Justificaciones</t>
  </si>
  <si>
    <t xml:space="preserve">Evidencia </t>
  </si>
  <si>
    <t>1°</t>
  </si>
  <si>
    <t>2°</t>
  </si>
  <si>
    <t>3°</t>
  </si>
  <si>
    <t>4-Gestión Institucional</t>
  </si>
  <si>
    <t>Mes</t>
  </si>
  <si>
    <t>Nivel de Cumplimiento (%)</t>
  </si>
  <si>
    <t>Enlace de la SFP</t>
  </si>
  <si>
    <t>Abril</t>
  </si>
  <si>
    <t>Enlace SENAC</t>
  </si>
  <si>
    <t>4.3 Nivel de Cumplimiento de Respuestas a Consultas Ciudadanas - Transparencia Pasiva Ley N° 5282/14</t>
  </si>
  <si>
    <t>Cantidad de Consultas</t>
  </si>
  <si>
    <t>Respondidos</t>
  </si>
  <si>
    <t>No Respondidos</t>
  </si>
  <si>
    <t>Enlace Ministerio de Justicia</t>
  </si>
  <si>
    <t>Mayo</t>
  </si>
  <si>
    <t>Junio</t>
  </si>
  <si>
    <t>4.4 Proyectos y Programas Ejecutados a la fecha del Informe (listado referencial, apoyarse en gráficos ilustrativos)</t>
  </si>
  <si>
    <t>N°</t>
  </si>
  <si>
    <t>Descripción</t>
  </si>
  <si>
    <t>Objetivo</t>
  </si>
  <si>
    <t>Metas</t>
  </si>
  <si>
    <t>Población Beneficiaria</t>
  </si>
  <si>
    <t>Valor de Inversión</t>
  </si>
  <si>
    <t>Porcentaje de Ejecución</t>
  </si>
  <si>
    <t>Evidencias</t>
  </si>
  <si>
    <t>Dificultades (Breve Descripción)</t>
  </si>
  <si>
    <t>Financieras</t>
  </si>
  <si>
    <t>De Gestión</t>
  </si>
  <si>
    <t>Externas</t>
  </si>
  <si>
    <t>Otras</t>
  </si>
  <si>
    <t>Resultados Logrados</t>
  </si>
  <si>
    <t>Evidencia (Informe de Avance de Metas - SPR)</t>
  </si>
  <si>
    <t>4.7 Contrataciones realizadas</t>
  </si>
  <si>
    <t>ID</t>
  </si>
  <si>
    <t>Objeto</t>
  </si>
  <si>
    <t>Valor del Contrato</t>
  </si>
  <si>
    <t>Proveedor Adjudicado</t>
  </si>
  <si>
    <t>Estado (Ejecución - Finiquitado)</t>
  </si>
  <si>
    <t>Enlace DNCP</t>
  </si>
  <si>
    <t>4.8 Ejecución Financiera (Generar gráfica)</t>
  </si>
  <si>
    <t>Rubro</t>
  </si>
  <si>
    <t>Sub-rubros</t>
  </si>
  <si>
    <t>Presupuestado</t>
  </si>
  <si>
    <t>Ejecutado</t>
  </si>
  <si>
    <t>Saldos</t>
  </si>
  <si>
    <t>Evidencia (Enlace Ley 5189)</t>
  </si>
  <si>
    <t>4.9 Fortalecimiento Institucional (Normativas, Estructura Interna, Infraestructura, adquisiciones, etc. En el trimestre, periodo del Informe)</t>
  </si>
  <si>
    <t>Descripción del Fortalecimiento</t>
  </si>
  <si>
    <t>Costo de Inversión</t>
  </si>
  <si>
    <t>Descripción del Beneficio</t>
  </si>
  <si>
    <t>Evidencia</t>
  </si>
  <si>
    <t>5- Instancias de Participación Ciudadana</t>
  </si>
  <si>
    <t>5.1. Canales de Participación Ciudadana existentes a la fecha.</t>
  </si>
  <si>
    <t>Denominación</t>
  </si>
  <si>
    <t>Dependencia Responsable del Canal de Participación</t>
  </si>
  <si>
    <t>Evidencia (Página Web, Buzón de SQR, Etc.)</t>
  </si>
  <si>
    <t>5.2. Aportes y Mejoras resultantes de la Participación Ciudadana</t>
  </si>
  <si>
    <t>Propuesta de Mejora</t>
  </si>
  <si>
    <t>Canal Utilizado</t>
  </si>
  <si>
    <t>Acción o Medida tomada por OEE</t>
  </si>
  <si>
    <t>Observaciones</t>
  </si>
  <si>
    <t>5.3 Gestión de denuncias de corrupción</t>
  </si>
  <si>
    <t>Ticket Numero</t>
  </si>
  <si>
    <t>Fecha Ingreso</t>
  </si>
  <si>
    <t>Estado</t>
  </si>
  <si>
    <t xml:space="preserve"> </t>
  </si>
  <si>
    <t>6- Control Interno y Externo</t>
  </si>
  <si>
    <t>Informes de Auditorias Internas y Auditorías Externas en el Trimestre</t>
  </si>
  <si>
    <t>OE2. Posicionar al Paraguay en el mercado internacional con atractivos naturales y culturales competitivos con servicios y experiencias de calidad</t>
  </si>
  <si>
    <t>SENATUR - Página web</t>
  </si>
  <si>
    <t>Página web institucional de la Secretaría Nacional de Turismo, sitio que almacena todas las acciones de la Ministra Secretaria Ejecutiva, Sofía Montiel de Afara, al frente de la institución. Acciones, noticias, promociones, y toda la información del ámbito turístico.</t>
  </si>
  <si>
    <t>Dirección de TIC´s - Dirección de Comunicación</t>
  </si>
  <si>
    <t>https://www.senatur.gov.py/</t>
  </si>
  <si>
    <t>SENATUR - Plataforma Facebook</t>
  </si>
  <si>
    <t xml:space="preserve">Plataforma digital que resume las acciones diarias de la institución, y sitio donde se replican noticias relacionadas al sector turístico. </t>
  </si>
  <si>
    <t>Dirección de Comunicación</t>
  </si>
  <si>
    <t>https://www.facebook.com/SenaturPy/</t>
  </si>
  <si>
    <t>SENATUR - Plataforma Instagram</t>
  </si>
  <si>
    <t xml:space="preserve">Plataforma digital donde se almacenan imágenes de promociones, invitaciones a actividades y jornada que se impulsan desde la Secretaría de Turismo. </t>
  </si>
  <si>
    <t>https://instagram.com/senatur_py?igshid=15lt8768idwci</t>
  </si>
  <si>
    <t>SENATUR - Plataforma Twitter</t>
  </si>
  <si>
    <t>https://twitter.com/Senatur_Py</t>
  </si>
  <si>
    <t>Visit Paraguay</t>
  </si>
  <si>
    <t>Sitio oficial de promoción de destinos turísticos a nivel nacional, donde se observan los servicios turísticos en todo el territorio nacional, circuitos y rutas, informaciones en general, dirigido fundamentalmente a visitantes internacionales.</t>
  </si>
  <si>
    <t>Dirección de Marketing</t>
  </si>
  <si>
    <t>https://www.visitparaguay.travel/</t>
  </si>
  <si>
    <t>SOFIA MONTIEL Twitter</t>
  </si>
  <si>
    <t xml:space="preserve">Cuenta oficial de la Secretaria Ejecutiva, en la plataforma de Twitter, donde se anuncian las principales noticias de impacto de las acciones encaradas por la titular. Ayuda fundamentalmente a dar a conocer las acciones más trascendentales, a toda la ciudadanía. </t>
  </si>
  <si>
    <t>Departamento de Relaciones Públicas</t>
  </si>
  <si>
    <t>https://twitter.com/Sofiaemontiel</t>
  </si>
  <si>
    <t>4°</t>
  </si>
  <si>
    <t>5°</t>
  </si>
  <si>
    <t>Estrategias Sanitarias</t>
  </si>
  <si>
    <t>Estrategias de Apoyo a la Industria</t>
  </si>
  <si>
    <t xml:space="preserve">Estrategias de Captación de Visitantes  </t>
  </si>
  <si>
    <t>Estrategias de Marketing</t>
  </si>
  <si>
    <t>Estrategia Turismo Naranja</t>
  </si>
  <si>
    <t>Decreto N° 3.456/20 en el cual se declara "Estado de Emergencia   Sanitaria", el 16 de marzo de 2020.</t>
  </si>
  <si>
    <t> Actualización de datos en Pagina WEB y Redes Sociales de la Institución</t>
  </si>
  <si>
    <t>https://www.senatur.gov.py/application/files/3915/9171/4725/directorio_funcionarios.pdf</t>
  </si>
  <si>
    <t> Página Web y Redes Sociales</t>
  </si>
  <si>
    <t xml:space="preserve"> Actualización de los datos </t>
  </si>
  <si>
    <t>https://www.senatur.gov.py/reclamos</t>
  </si>
  <si>
    <t xml:space="preserve">3.2 Plan de Rendición de Cuentas. (Describir los motivos de la selección temática en menos de 100 palabras y exponer si existió participación ciudadana en el proceso. Vincular la selección con el POI, PEI, PND2030 y ODS). </t>
  </si>
  <si>
    <t xml:space="preserve">Plataforma Virtual Interactiva Sitio Web: Es una herramienta innovadora de promoción para reactivar el turismo interno. La misma une a toda la oferta del turismo interno ordenado por: 1 Atractivos, 2 Alojamientos, 3 Oferta de Productos Turísticos y 4 Gastronomía.
</t>
  </si>
  <si>
    <t xml:space="preserve">Líneas de Créditos (CAH): (Usd 98.745) en préstamos.
</t>
  </si>
  <si>
    <t xml:space="preserve">A través de un comunicado en forma conjunta entre SENATUR y SEDECO se informó a la ciudadanía, que los servicios turísticos adquiridos con anterioridad, podrían ser reprogramados. Además, SEDECO apoyará la Campaña de Turismo Interno “Abraza Paraguay” con el sello de la institución, protegiendo tanto a los consumidores como a los prestadores de servicios turísticos, con estas 3 condiciones especiales: 1. la fecha de utilización de los paquetes turísticos ofrecidos con el sello de la SEDECO pueden ser cambiados de fecha sin costo para el consumidor, 2. La validez de utilización es hasta el 30 de junio de 2021, 
3.  La actividad de turismo de ocio debe de estar autorizada por la autoridad competente.
</t>
  </si>
  <si>
    <r>
      <rPr>
        <sz val="11"/>
        <color indexed="8"/>
        <rFont val="Calibri"/>
        <family val="2"/>
      </rPr>
      <t xml:space="preserve">Se adjunta  en carpeta de Anexo - </t>
    </r>
    <r>
      <rPr>
        <sz val="11"/>
        <rFont val="Calibri"/>
        <family val="2"/>
      </rPr>
      <t>Ítem 3.2</t>
    </r>
    <r>
      <rPr>
        <sz val="11"/>
        <color indexed="8"/>
        <rFont val="Calibri"/>
        <family val="2"/>
      </rPr>
      <t xml:space="preserve"> : Estrategias Sector Turismo en Paraguay Covid - Resolución N° 663/20                            Enlace de </t>
    </r>
    <r>
      <rPr>
        <sz val="11"/>
        <color indexed="8"/>
        <rFont val="Calibri"/>
        <family val="2"/>
      </rPr>
      <t xml:space="preserve">difusión a través de Web Institucional y Redes Sociales:   https://www.facebook.com/SenaturPy/videos/817832642074769/      https://www.facebook.com/SenaturPy/posts/10158487473620789             
                                    </t>
    </r>
  </si>
  <si>
    <t>Vinculación PND 2030, PMT y PEI.</t>
  </si>
  <si>
    <t>Vinculado a los documentos citados a continuación: Plan Nacional de Desarrollo 2030; Plan Maestro de Desarrollo Sostenible del Sector Turístico del Paraguay 2019-2026; Plan Estratégico Institucional 2019-2023</t>
  </si>
  <si>
    <t>Marco Estratégico para el Desarrollo del Turismo Náutico-Fluvial en Paraguay e Identificación de Inversiones Prioritarias para su Desarrollo en los Ríos Paraguay y Paraná, con el apoyo del BID</t>
  </si>
  <si>
    <t>Proyecto Áreas Protegidas-Espacios Estratégicos para  la reactivación del Desarrollo del Turismo Sostenible post Covid19, a través del Fondo Regional de Cooperación Triangular de la República Federal de Alemania presentado en forma conjunta con la República del Paraguay, Costa Rica y Ecuador.</t>
  </si>
  <si>
    <t>https://www.facebook.com/SenaturPy</t>
  </si>
  <si>
    <t>USD 70.000</t>
  </si>
  <si>
    <t>Contribuir con la reactivación del desarrollo turístico sostenible post-COVID19 en áreas protegidas seleccionadas en Paraguay y Ecuador a través del intercambio de información y experiencias para la planificación, capacitación y posicionamiento de las Áreas Protegidas seleccionadas.</t>
  </si>
  <si>
    <t>Desarrollo turístico sostenible en las áreas protegidas seleccionadas</t>
  </si>
  <si>
    <t>Población de las ciudades de Ñacunday y Pedro Juan Caballero</t>
  </si>
  <si>
    <t>Euros 652.000 (entre los 3 países)</t>
  </si>
  <si>
    <t xml:space="preserve">Líneas de Créditos (BNF):  Más de Usd 4.000.000 en préstamos.
</t>
  </si>
  <si>
    <t>4.1 Nivel de Cumplimiento  de Mínimo de Información Disponible - Transparencia Activa Ley 5189 /14</t>
  </si>
  <si>
    <t>4.2 Nivel de Cumplimiento  de Mínimo de Información Disponible - Transparencia Activa Ley 5282/14</t>
  </si>
  <si>
    <t xml:space="preserve">4.6 Servicios o Productos Misionales (Depende de la Naturaleza de la Misión Institucional, puede abarcar un Programa o Proyecto) </t>
  </si>
  <si>
    <t xml:space="preserve">Plataforma social que sirve para la generación instantánea de todas las acciones diarias de la Senatur, la replica de contenidos del Gobierno Nacional y todo tipo de anuncios que contengan contenido turístico. </t>
  </si>
  <si>
    <t>1 Plan Estratégico de Desarrollo Turístico del Departamento de Ñeembucú - PLANDETUR ÑEEMBUCU.</t>
  </si>
  <si>
    <t xml:space="preserve">7- Descripción cualitativa de logros alcanzados en el Trimestre (apoyar con gráficos, cuadros dinámicos que describan lo alcanzado) </t>
  </si>
  <si>
    <t>314 estaciones de servicios verificadas en el marco de la campaña "Los mejores baños en Ruta" en los Departamentos citados a continuación: Paraguarí, Itapúa, Alto Paraná, Caaguazú, Cordillera, Presidente Hayes, Boquerón, Alto Paraguay, Guaira, Caazapá, Misiones, Ñeembucú y Central.</t>
  </si>
  <si>
    <t>Capacitación: de 2.000  capacitadas a través de la Plataforma CampusTur de Senatur, en cursos Virtual en Protocolos de Bioseguridad.</t>
  </si>
  <si>
    <r>
      <t>Informe de la estrategia de intervención</t>
    </r>
    <r>
      <rPr>
        <b/>
        <sz val="11"/>
        <color indexed="36"/>
        <rFont val="Calibri"/>
        <family val="2"/>
      </rPr>
      <t xml:space="preserve"> </t>
    </r>
    <r>
      <rPr>
        <sz val="11"/>
        <rFont val="Calibri"/>
        <family val="2"/>
      </rPr>
      <t xml:space="preserve">del Potencial del turismo fluvial en los ríos Paraná y Paraguay, sus afluentes navegables y humedales del Ñeembucú, </t>
    </r>
    <r>
      <rPr>
        <sz val="11"/>
        <rFont val="Calibri"/>
        <family val="2"/>
      </rPr>
      <t>incluyendo el  listado de inversiones tentativas</t>
    </r>
  </si>
  <si>
    <r>
      <t xml:space="preserve">Población meta de las ciudades rivereñas de los departamentos de Itapúa, Misiones, </t>
    </r>
    <r>
      <rPr>
        <sz val="11"/>
        <rFont val="Calibri"/>
        <family val="2"/>
      </rPr>
      <t xml:space="preserve">Ñeembucú, </t>
    </r>
    <r>
      <rPr>
        <sz val="11"/>
        <rFont val="Calibri"/>
        <family val="2"/>
      </rPr>
      <t>Central, Alto Paraguay, Pdte. Hayes y Asunción, Capital</t>
    </r>
  </si>
  <si>
    <t>https://drive.google.com/drive/folders/1TRaBboN4eMfiISnqKW37SJdGSDyNcwz2?usp=sharing</t>
  </si>
  <si>
    <t>https://drive.google.com/drive/folders/1pG4OW3RpkETRjSNYjj6gbMtgr4vcadAA?usp=sharing</t>
  </si>
  <si>
    <t>111  Establecimientos obtuvieron el Sello Safe Travels.</t>
  </si>
  <si>
    <t>i)  Breve diagnóstico de la situación del turismo náutico en Paraguay, incluyendo el inventario de instalaciones y servicios portuarios, características del funcionamiento empresarial de las instalaciones portuarias y empresas vinculadas, revisión del marco normativo, perfil de la demanda actual y potencial;
ii) Bases estratégicas para el desarrollo del turismo náutico-fluvial en Paraguay;
iii) Evaluación del potencial turístico náutico e identificación de inversiones prioritarias en turismo náutico ;
iv) Realización de una ficha de proyecto para cada una de las inversiones relacionadas con el turismo náutico; 
v)  Identificar prioridades y socializar el alcance del Programa entre actores locales relevantes</t>
  </si>
  <si>
    <t>264 (doscientos sesenta y cuatro) participantes en los talleres virtuales en el marco del Programa Turismo Gastronómico                                                                                                                           4 (cuatro) Talleres Virtuales, en el marco del Programa Turismo Gastronómico en el primer semestre
1 (un) Taller Presencial de Gastronomía a base de pescados en Villa Hayes; Departamento de Presidente Hayes con 46 (cuarenta y seis participantes presencial) y 98 (personas virtual transmisión FB live). Total 144 participantes.</t>
  </si>
  <si>
    <t xml:space="preserve">1 Folleto de Turismo Rural elaborado, diseñado e impreso </t>
  </si>
  <si>
    <t xml:space="preserve">1 (un) plataforma CAMPUSTUR de capacitación en Protocolos de Bioseguridad / 2.130 nuevos inscriptos en la plataforma / 172 representantes de empresas que finalizaron el curso. </t>
  </si>
  <si>
    <t>350 participantes en el semestre de capacitaciones con Turismo Joven / 3 jornadas virtuales VINCUALTE / 1 (un) proyecto Turismo Joven Vallemi - Ruta del Gua'a - aprobado por el PNUD para financiamiento / 02 (dos) emprendimientos lanzados oficialmente: Museo Interactivo. Tecnología del Patrimonio (San Ignacio)  y Arte Qom (Benjamín Aceval) / 1(una) vinculación con la Universidad Columbia para el fortalecimiento de jóvenes a través de talleres de capacitación / 3 (tres) talleres presenciales</t>
  </si>
  <si>
    <t xml:space="preserve">1 Folleto de Turismo Religioso elaborado, diseñado e impreso </t>
  </si>
  <si>
    <t xml:space="preserve">01 (un) Manual de Generación y Desarrollo de Productos Turísticos aprobado para implementar en los municipios. </t>
  </si>
  <si>
    <t>Se inauguraron y habilitaron 12 Establecimientos Rurales y posadas turísticas en los departamentos de Caazapá, Itapuá, Misiones, Guaira, Concepcion y Presidente Hayes.</t>
  </si>
  <si>
    <t xml:space="preserve">4.5 Proyectos y Programas no Ejecutados (listado referencial, apoyarse en gráficos ilustrativos) </t>
  </si>
  <si>
    <t>Promoción del Turismo Nacional</t>
  </si>
  <si>
    <t>OE1. Fomentar proyectos Turísticos respetuosos con el medio ambiente y beneficios para las comunidades locales y promoción.</t>
  </si>
  <si>
    <t xml:space="preserve">Capacitación a dueños de establecimientos rurales : de 320  capacitados a través de la Plataforma ZOOM  en temas como  Sobreviviendo a la Crisis/ Construyendo competitividades/ Manejo de Redes </t>
  </si>
  <si>
    <t xml:space="preserve">1 Folleto de Turismo Gastronómico elaborado, diseñado e impreso </t>
  </si>
  <si>
    <r>
      <t xml:space="preserve">Campaña de Turismo Interno “Abraza Paraguay” - Características: Campaña 360; Publicidad en redes sociales y plataformas digitales del Paraguay; Publicidad en medios televisivos y radiales; Pantallas led en vía pública, ómnibus y cines; Carteleria estática en vía pública en capital e interior; Publicaciones en revistas y principales periódicos y Activaciones presenciales: Stands móviles, combi viajera.  Activaciones digitales: Mapa interactivo, tours virtuales, campaña de influencers, y otros, en coordinación con la Mesa de Innovación.  Publicidad en radios de capital e interior. 
La campaña, comprenderá además la difusión de las opciones de turismo interno en los diferentes puntos del país. Para el efecto, se incluirán los destinos en paquetes turísticos económicamente atractivos y promociones para los turistas, que deseen aprovechar la época para redescubrir el país. La Activación de la Campaña Abraza, tuvo lugar en Bella Vista, Encarnación, San Ignacio, Villarrica y Asunción. </t>
    </r>
    <r>
      <rPr>
        <sz val="11"/>
        <rFont val="Calibri"/>
        <family val="2"/>
      </rPr>
      <t>Talleres de capacitación virtual vía zoom y facebook live en Turismo de Naturaleza a funcionarios y público en general. Ejes temáticos de la campaña internacional PARAGUAY, SOLO PARA VOS. 1- Cultura ; 2- Naturaleza ; 3- Gastronomía; 4- Turismo rural comunitario ;  5- Deportes, turismo fluvial y pesca ;  6- Turismo experiencial;  7- Aventura ;  8- Turismo urbano y costumbres y el  9- Agua.
La campaña esta enfocada en redes sociales y la plataformas digitales como google y trip advisor, utilizando la plataforma web de Senatur para el mercado internacional: www.visitparaguay.travel , así como las redes sociales de la misma plataforma: 
Redes sociales (Facebook, Instagram, twitter ): en Argentina, Brasil, Uruguay, Chile, Bolivia y España: Total de visualizaciones</t>
    </r>
    <r>
      <rPr>
        <b/>
        <u val="single"/>
        <sz val="11"/>
        <rFont val="Calibri"/>
        <family val="2"/>
      </rPr>
      <t>: 6.968.884 de usuarios.</t>
    </r>
    <r>
      <rPr>
        <sz val="11"/>
        <rFont val="Calibri"/>
        <family val="2"/>
      </rPr>
      <t xml:space="preserve">
Campaña en Trip Advisor: Argentina, Brasil, Uruguay, Chile, Ecuador, Perú, Bolivia, Colombia, Panamá, Méjico, Estados Unidos, Italia, Alemania y España: </t>
    </r>
    <r>
      <rPr>
        <b/>
        <u val="single"/>
        <sz val="11"/>
        <rFont val="Calibri"/>
        <family val="2"/>
      </rPr>
      <t>898.292 personas.</t>
    </r>
    <r>
      <rPr>
        <sz val="11"/>
        <rFont val="Calibri"/>
        <family val="2"/>
      </rPr>
      <t xml:space="preserve"> 
Campaña Google: Argentina, Brasil, Uruguay, Chile y Bolivia, USA, España, Alemania e Italia: </t>
    </r>
    <r>
      <rPr>
        <b/>
        <u val="single"/>
        <sz val="11"/>
        <rFont val="Calibri"/>
        <family val="2"/>
      </rPr>
      <t>35.082.922 de personas.</t>
    </r>
    <r>
      <rPr>
        <sz val="11"/>
        <rFont val="Calibri"/>
        <family val="2"/>
      </rPr>
      <t xml:space="preserve">
Otra herramienta fundamental de promoción, serán los seminarios WEBINARS, dirigidos a Operadores emisivos, Agentes de Viajes y prensa:  
Webinars: Uruguay, Argentina, Brasil, Chile, Bolivia, Panamá, Ecuador, España, Alemania y Rusia. 
Campaña digital:  Argentina, Brasil, Bolivia, Chile Uruguay, Colombia, Panamá, México, USA, España, Italia y Alemania.  </t>
    </r>
  </si>
  <si>
    <t>SUELDOS</t>
  </si>
  <si>
    <t>GASTOS DE REPRESENTACION</t>
  </si>
  <si>
    <t>AGUINALDO</t>
  </si>
  <si>
    <t>REMUNERACIÓN EXTRAORDINARIA</t>
  </si>
  <si>
    <t>REMUNERACION ADICIONAL</t>
  </si>
  <si>
    <t>SUBSIDIO FAMILIAR</t>
  </si>
  <si>
    <t>BONIFICACIONES Y GRATIFICACIONES</t>
  </si>
  <si>
    <t>GRATIFICACIONES POR SERVICIOS ESPECIALES</t>
  </si>
  <si>
    <t>CONTRATACION DEL PERSONAL TECNICO</t>
  </si>
  <si>
    <t>JORNALES</t>
  </si>
  <si>
    <t>HONORARIOS PROFESIONALES</t>
  </si>
  <si>
    <t>OTROS GASTOS DEL PERSONAL</t>
  </si>
  <si>
    <t>ENERGIA ELECTRICA</t>
  </si>
  <si>
    <t>AGUA</t>
  </si>
  <si>
    <t>TELEFONO, TELEFAX Y OTROS SERVICIOS DE TELECOMUNICACIONES</t>
  </si>
  <si>
    <t>CORREOS Y OTROS SERVICIOS POSTALES</t>
  </si>
  <si>
    <t>TRANSPORTE</t>
  </si>
  <si>
    <t>TRANSPORTE DE PERSONAS</t>
  </si>
  <si>
    <t>PASAJES Y VIATICOS</t>
  </si>
  <si>
    <t>VIATICOS Y MOVILIDAD</t>
  </si>
  <si>
    <t>PASAJES Y VIATICOS VARIOS</t>
  </si>
  <si>
    <t>MANTENIMIENTO Y REPARACIONES MENORES DE EDIFICIOS Y LOCALES</t>
  </si>
  <si>
    <t>MANTENIMIENTO Y REPARACIONES MENORES DE MAQUINARIAS, EQUIPOS</t>
  </si>
  <si>
    <t>MANTEMIENTOS Y REPARACIONES MENORES DE EQUIPOS DE TRANSPORTE</t>
  </si>
  <si>
    <t>SERVICIO DE LIMPIEZA, ASEO Y FUMIGACION</t>
  </si>
  <si>
    <t>MANTENIMIENTO Y REPACIONES MENORES DE INSTALACIONES</t>
  </si>
  <si>
    <t>ALQUILER  DE EDIFICIOS Y LOCALES</t>
  </si>
  <si>
    <t>DE INFORMATICA Y SISTEMAS COMPUTARIZADOS</t>
  </si>
  <si>
    <t>IMPRENTA, PUBLICACIONES Y REPRODUCCIONES</t>
  </si>
  <si>
    <t>SERVICIOS BANCARIOS</t>
  </si>
  <si>
    <t>PRIMAS Y GASTOS DE SEGUROS</t>
  </si>
  <si>
    <t>PUBLICIDAD Y PROPAGANDA</t>
  </si>
  <si>
    <t>CONSULTORIAS, ASESORIAS E INVESTIGACIONES</t>
  </si>
  <si>
    <t>PROMOCIONES Y EXPOSICIONES</t>
  </si>
  <si>
    <t>SERVICIOS DE COMUNICACIONES</t>
  </si>
  <si>
    <t>SERVICIOS TECNICOS Y PROFESIONALES</t>
  </si>
  <si>
    <t>SEGURO MÉDICO</t>
  </si>
  <si>
    <t>SERVICIO DE CEREMONIAL</t>
  </si>
  <si>
    <t>SERVICIO DE VIGILANCIA</t>
  </si>
  <si>
    <t>SERVICIO DE CATERING</t>
  </si>
  <si>
    <t>SERVICIO EN GENERAL</t>
  </si>
  <si>
    <t>CAPACITACION DEL PERSONAL  DEL ESTADO</t>
  </si>
  <si>
    <t>CAPACITACION ESPECILIZADA</t>
  </si>
  <si>
    <t>ALIMENTOS PARA LAS PERSONAS</t>
  </si>
  <si>
    <t>CONFECCIONES TEXTILES</t>
  </si>
  <si>
    <t>PAPEL DE ESCRITORIO Y CARTON</t>
  </si>
  <si>
    <t>PRODUCTOS DE ARTES GRAFICAS</t>
  </si>
  <si>
    <t>PRODUCTOS DE PAPEL Y CARTON</t>
  </si>
  <si>
    <t>LIBROS, REVISTAS Y PERIODICOS</t>
  </si>
  <si>
    <t>ELEMENTOS DE LIMPIEZA</t>
  </si>
  <si>
    <t>UTILES DE ESCRITORIO</t>
  </si>
  <si>
    <t>UTILES Y MATERIALES ELECTRICOS</t>
  </si>
  <si>
    <t>PRODUCTOS DE VIDRIOS, LOZA Y PORCELANA</t>
  </si>
  <si>
    <t>REPUESTOS Y ACCESORIOS MENORES</t>
  </si>
  <si>
    <t>COMPUESTOS QUIMICOS</t>
  </si>
  <si>
    <t>PRODUCTOS FARMACEUTICOS</t>
  </si>
  <si>
    <t>INSECTICIDAS, FUMIGANTES Y OTROS</t>
  </si>
  <si>
    <t>TINTAS, PINTURAS Y COLORANTES</t>
  </si>
  <si>
    <t>UTILES Y MATERIALES QUIRURGICOS Y DE LAB</t>
  </si>
  <si>
    <t xml:space="preserve">COMBUSTIBLES </t>
  </si>
  <si>
    <t>ARTICULOS DE CAUCHO</t>
  </si>
  <si>
    <t>CUBIERTAS Y CÁMARAS DE AIRE</t>
  </si>
  <si>
    <t>HERRAMIENTAS MENORES</t>
  </si>
  <si>
    <t>PRODUCTOS E INSUMOS METÁLICOS</t>
  </si>
  <si>
    <t>PRODUCTOS E INSUMOS NO METÁLICOS</t>
  </si>
  <si>
    <t>BIENES DE CONSUMOS VARIOS</t>
  </si>
  <si>
    <t xml:space="preserve">HERRAMIENTAS, APARATOS E INSTRUMENTOS EN GRAL </t>
  </si>
  <si>
    <t>ADQUISICION DE MUEBLES Y ENSERES</t>
  </si>
  <si>
    <t>ADQUISICION DE EQUIPOS DE OFICINA Y COMPUTACIÓN</t>
  </si>
  <si>
    <t>ADQUISICION DE EQUIPOS DE COMPUTACION</t>
  </si>
  <si>
    <t>ACTIVOS INTAGIBLES</t>
  </si>
  <si>
    <t>BECAS</t>
  </si>
  <si>
    <t>APORTE A ENTIDADES EDUCATIVAS E INST. SIN FINES DE LUCRO</t>
  </si>
  <si>
    <t>TRANSFERENCIAS CORRIENTES AL SECTOR EXTERNO</t>
  </si>
  <si>
    <t>TRANSFERENCIAS CTES A ENT. DEL SECTOR PRIVADO, ACADEMICO</t>
  </si>
  <si>
    <t>PAGO DE IMPUESTOS, TASA, GASTOS JUDICIALES Y OTROS</t>
  </si>
  <si>
    <t>TOTAL GENERAL</t>
  </si>
  <si>
    <t xml:space="preserve">OBS: NO HAY PROYECTOS NO EJECUTADOS EN EL PERIODO COMPROMETIDO DE ABRIL A JUNIO 2021.
</t>
  </si>
  <si>
    <t>Reunion de Tecnicos y Ministros de MERCOSUR (formato Virtual)</t>
  </si>
  <si>
    <t xml:space="preserve">Recursos Humanos y conexión de internet </t>
  </si>
  <si>
    <t>Paraguyay argumentó la importancia de continuar trabajando como bloque y propuso seguir colaborando en la homologación de protocolos sanitarios en la región.</t>
  </si>
  <si>
    <t>https://www.senatur.gov.py/noticias/paraguay-propone-los-paises-del-mercosur-seguir-trabajando-en-la-homologacion-de-protocolos-sanitarios</t>
  </si>
  <si>
    <t xml:space="preserve">Entrega de Sellos Safe travel, PRIMER DESTINO TURISTICO SEGURO del Pais.  </t>
  </si>
  <si>
    <t>Dar seguridad al visitante interno e  internacional que llegue a visitar 
el departamento de Itapua</t>
  </si>
  <si>
    <t>https://itapua.gov.py/index.php/noticias/por-sello-que-certifica-al-itapua-como-el-primer-destino-turistico-seguro-del-pais-gobernador-de-itapua-agradecio-la-distincion</t>
  </si>
  <si>
    <t>Proceso de firma de MOU con el Programa de las Naciones Unidas para el Desarrollo (PNUD)</t>
  </si>
  <si>
    <t xml:space="preserve">Recursos Humanos </t>
  </si>
  <si>
    <t xml:space="preserve">Con el fin de fortalecer el turismo sostenible y trabajar proyectos que preserven los atractivos naturales para las futuras generaciones </t>
  </si>
  <si>
    <t>https://www.senatur.gov.py/noticias/senatur-y-pnud-firman-acuerdo</t>
  </si>
  <si>
    <t xml:space="preserve">Comision de Turismo CITUR de la OEA y paises de la region, gestion de la direccion DRII a fin de que la SENATUR pueda firmar un MOU para la celebracion de Ministros y Altas Autoridades a festejarse el mes de octubre  </t>
  </si>
  <si>
    <t xml:space="preserve">Partipacion de la SENATUR como integrante de Turismo de la OEA y sede de la reunion de Ministros y Altas Autoridades </t>
  </si>
  <si>
    <t>Gestion para la obtension de la Presidencia de la OMT para las Americas 
“Reactivación del sector turístico para un crecimiento inclusivo”.</t>
  </si>
  <si>
    <t xml:space="preserve">Gestiones, para obtener la presidencia de la Comision Regional de la OMT para las Americas </t>
  </si>
  <si>
    <t>https://www.senatur.gov.py/noticias/paraguay-asume-la-presidencia-de-la-comision</t>
  </si>
  <si>
    <t xml:space="preserve">Gestiones para la firma de convenio con la ATP de Panama  </t>
  </si>
  <si>
    <t xml:space="preserve"> Firmar dicho documento para unir lazos con Panama  </t>
  </si>
  <si>
    <t>Cooperación en implementación con Colombia,, Mexico, Perú, Portugual, Rusia y Uruguay.</t>
  </si>
  <si>
    <t>Potenciar el desarrollo turístico y social del país a través de proyectos y programas de cooperación Internacional y nacional .</t>
  </si>
  <si>
    <t>..\COOPERACIÓN ESTADO\ESTADO ACTUAL COOPERACIÓN INTERNACIONAL 25-03 (Autoguardado).xlsx</t>
  </si>
  <si>
    <t>Reuniones virtuales con Ministros de España, Portugal, Bolivia.</t>
  </si>
  <si>
    <t xml:space="preserve">Ponernos en comunicación con diferentes Ministros </t>
  </si>
  <si>
    <t>SEGURO MÉDICO PARA FUNCIONARIOS DE LA SENATUR</t>
  </si>
  <si>
    <t>SERVICIO INTEGRAL MEDICO S.A. (SIME SA)</t>
  </si>
  <si>
    <t xml:space="preserve">EJECUCION </t>
  </si>
  <si>
    <t>https://www.contrataciones.gov.py/licitaciones/adjudicacion/388297-seguro-medico-funcionarios-senatur-1/resumen-adjudicacion.html#proveedores</t>
  </si>
  <si>
    <t>ADQUISICIÓN DE SEGURO DE VEHÍCULOS PARA LA SENATUR</t>
  </si>
  <si>
    <t>ASEGURADORA YACYRETA S.A. DE SEGUROS</t>
  </si>
  <si>
    <t>https://www.contrataciones.gov.py/licitaciones/adjudicacion/396854-adquisicion-seguro-vehiculos-senatur-1/resumen-adjudicacion.html#proveedores</t>
  </si>
  <si>
    <t>ADQUISICIÓN DE PASAJE AÉREO PARA LA SENATUR</t>
  </si>
  <si>
    <t>INTER-EXPRESS S.A.</t>
  </si>
  <si>
    <t>https://www.contrataciones.gov.py/licitaciones/adjudicacion/390507-adquisicion-pasaje-aereo-senatur-1/resumen-adjudicacion.html#proveedores</t>
  </si>
  <si>
    <t>SERVICIO DE SEGURIDAD Y VIGILANCIA DEL EDIFICIO CENTRAL DE TURISTA ROGA,OFICINAS REGIONALES DE LA SENATUR Y MISIONES JESUÍTICAS</t>
  </si>
  <si>
    <t>"S V P" SOCIEDAD ANONIMA</t>
  </si>
  <si>
    <t>https://www.contrataciones.gov.py/licitaciones/adjudicacion/contrato/modificacion/364594-seguridad-vigilancia-paraguaya-sociedad-responsabilidad-limitada-3-ampliacion.html#documentos</t>
  </si>
  <si>
    <t>"SERVICIO DE LIMPIEZA Y JARDINERIA PARA SENATUR"</t>
  </si>
  <si>
    <t>MARIELA CAROLINA MOLAS SAMUDIO</t>
  </si>
  <si>
    <t>https://www.contrataciones.gov.py/licitaciones/adjudicacion/contrato/modificacion/366670-mariela-carolina-molas-samudio-4-ampliacion-3.html</t>
  </si>
  <si>
    <t>Dirección General de Productos Turísticos</t>
  </si>
  <si>
    <t>Doris Marlene Penoni Rojas</t>
  </si>
  <si>
    <t>Directora General de la Dirección General de Productos Turísticos</t>
  </si>
  <si>
    <t>Dirección General de Gestión Turística</t>
  </si>
  <si>
    <t>Carmen Luciana Silva Prieto</t>
  </si>
  <si>
    <t>Directora General de la Dirección General de Gestión Turística</t>
  </si>
  <si>
    <t>Dirección General Jurídica</t>
  </si>
  <si>
    <t>Edgardo Rubén Samaniego Britez</t>
  </si>
  <si>
    <t>Director General de la Dirección General Jurídica</t>
  </si>
  <si>
    <t>Dirección General de Administración y Finanzas</t>
  </si>
  <si>
    <t>Gloria Acosta Ybarra</t>
  </si>
  <si>
    <r>
      <t> </t>
    </r>
    <r>
      <rPr>
        <sz val="11"/>
        <color indexed="8"/>
        <rFont val="Arial"/>
        <family val="2"/>
      </rPr>
      <t>Directora General de la Dirección General de Administración y Finanzas</t>
    </r>
  </si>
  <si>
    <t>Asesoría Económica</t>
  </si>
  <si>
    <t>Delia Benítez de Gómez</t>
  </si>
  <si>
    <t>Asesora Económica</t>
  </si>
  <si>
    <t>Asesoría Técnica</t>
  </si>
  <si>
    <t>Andrés Ortíz Marabel</t>
  </si>
  <si>
    <t>Asesor Técnico</t>
  </si>
  <si>
    <t>Dirección de Gabinete Ejecutivo, Protocolo y Relaciones Públicas</t>
  </si>
  <si>
    <t>Ángela Otazú</t>
  </si>
  <si>
    <t>Directora de la Dirección de Gabinete</t>
  </si>
  <si>
    <t>Dirección de Transparencia y Anticorrupción</t>
  </si>
  <si>
    <t>Lissa Lorena López Rolandi</t>
  </si>
  <si>
    <t>Directora de la Dirección de Transparencia y Anticorrupción</t>
  </si>
  <si>
    <t>Dirección de MECIP</t>
  </si>
  <si>
    <t>Stella Maris Barrail de Rojas</t>
  </si>
  <si>
    <t>Directora de la Dirección de MECIP</t>
  </si>
  <si>
    <t>Dirección de Planificación Turística</t>
  </si>
  <si>
    <t>Naiman Liliana Miserlian Cardozo</t>
  </si>
  <si>
    <t>Directora de la Dirección de Planificación Turística</t>
  </si>
  <si>
    <t>Dirección de Tecnología de la Información y la Comunicación</t>
  </si>
  <si>
    <t>Jorge Antonio Granada Rojas</t>
  </si>
  <si>
    <t>Encargado de Despacho de la Dirección de Tecnología de la Información y la Comunicación</t>
  </si>
  <si>
    <t>Dirección de Talento Humano</t>
  </si>
  <si>
    <t>Mario Antonio Mendoza Molas</t>
  </si>
  <si>
    <t>Director de la Dirección de Talento Humano</t>
  </si>
  <si>
    <t>Dirección de Relaciones Internacionales e Institucionales</t>
  </si>
  <si>
    <t>Rosa Esperanza Sanabria de Radice</t>
  </si>
  <si>
    <t>Directora de la Dirección de Relaciones Internacionales e Institucionales</t>
  </si>
  <si>
    <t>Unidad Operativa de Contrataciones</t>
  </si>
  <si>
    <t>Victor H. Cardozo Ortega</t>
  </si>
  <si>
    <t>Director de la Unidad Operativa de Contrataciones</t>
  </si>
  <si>
    <t>Dirección de Auditoría Interna</t>
  </si>
  <si>
    <t>Justo M. Martinez Cañete</t>
  </si>
  <si>
    <t>Director de la Dirección de Auditoría Interna</t>
  </si>
  <si>
    <t>https://app.powerbi.com/view?r=eyJrIjoiMmJlYjg1YzgtMmQ3Mi00YzVkLWJkOTQtOTE3ZTZkNzVhYTAzIiwidCI6Ijk2ZDUwYjY5LTE5MGQtNDkxYy1hM2U1LWExYWRlYmMxYTg3NSJ9&amp;pageName=ReportSection267a9df01e64c25cadf6</t>
  </si>
  <si>
    <t> -</t>
  </si>
  <si>
    <t>-</t>
  </si>
  <si>
    <t>https://informacionpublica.paraguay.gov.py/portal/#!/estadisticas#resultados</t>
  </si>
  <si>
    <t>SI</t>
  </si>
  <si>
    <t>Portal Unificado de información Pública </t>
  </si>
  <si>
    <t>Información Pública </t>
  </si>
  <si>
    <t>Dirección de Transparencia y Anticorrupción </t>
  </si>
  <si>
    <t>https://informacionpublica.paraguay.gov.py</t>
  </si>
  <si>
    <t>Sistema de Registro y Seguimiento de Causas Penales, Sumarios Administrativos e Investigaciones Preliminares (SSPS) </t>
  </si>
  <si>
    <t>Causa Penal. Sumario Administrativo. Investigación Preliminar. </t>
  </si>
  <si>
    <t>Dirección de Transparencia y Anticorrupción. </t>
  </si>
  <si>
    <t>https://www.denuncias.gov.py</t>
  </si>
  <si>
    <t>04/05/2.021</t>
  </si>
  <si>
    <t>Denuncia por cobro indebido de honorarios</t>
  </si>
  <si>
    <t>Desestimada</t>
  </si>
  <si>
    <t>https://paneldenuncias.senac.gov.py/#/</t>
  </si>
  <si>
    <t>31/05/2.021</t>
  </si>
  <si>
    <t>Denuncia por supuesta infracción a leyes especiales</t>
  </si>
  <si>
    <t>22/06/2.021</t>
  </si>
  <si>
    <t>1- ESTRATEGIA</t>
  </si>
  <si>
    <t>2- RESULTADO / META</t>
  </si>
  <si>
    <t>3- OBSERVACIONES</t>
  </si>
  <si>
    <t>4- ACTIVIDAD</t>
  </si>
  <si>
    <t>4.1- Realizada
SI / NO</t>
  </si>
  <si>
    <t>5- INDICADOR</t>
  </si>
  <si>
    <t>5.1- Nivel de Cumplimiento
(Resultado Obtenido / Resultado Esperado) * 100</t>
  </si>
  <si>
    <t>6- MEDIOS DE VERIFICACION</t>
  </si>
  <si>
    <t>7- PLAZO          Marcar con una X en el mes previsto en el que se realizará cada actividad</t>
  </si>
  <si>
    <t>ene</t>
  </si>
  <si>
    <t>feb</t>
  </si>
  <si>
    <t>mar</t>
  </si>
  <si>
    <t>abr</t>
  </si>
  <si>
    <t>may</t>
  </si>
  <si>
    <t>jun</t>
  </si>
  <si>
    <t>jul</t>
  </si>
  <si>
    <t>ago</t>
  </si>
  <si>
    <t>set</t>
  </si>
  <si>
    <t>oct</t>
  </si>
  <si>
    <t>nov</t>
  </si>
  <si>
    <t>dic</t>
  </si>
  <si>
    <t xml:space="preserve">Informes de Auditoría </t>
  </si>
  <si>
    <t>Análisis  los  Estados Financieros  de la SENATUR</t>
  </si>
  <si>
    <t>Información Financiera y Patrimonial</t>
  </si>
  <si>
    <t>Cumplimiento de la Ley Nº 1535/99 y su Decreto Reglamentación N° 8127/00</t>
  </si>
  <si>
    <t>Dictamen de la Auditoria Interna SENATUR</t>
  </si>
  <si>
    <t>X</t>
  </si>
  <si>
    <t>Verificar que las obligaciones y los pago correspondan con la entrega a satisfacción de los bienes y servicios contratados, en tiempo, calidad y condiciones.</t>
  </si>
  <si>
    <t>Auditoría Financiera - Ejecución Presupuestaria</t>
  </si>
  <si>
    <t>Correcta imputación presupuestaria de los rubros de ingresos y gastos.</t>
  </si>
  <si>
    <t>Informe de Auditoria Interna sobre Ejecución Presupuestaria</t>
  </si>
  <si>
    <t>Evaluar el cumplimiento de las metas programadas y el grado de logro de resultados de la SENATUR</t>
  </si>
  <si>
    <t>Auditoría de Gestión</t>
  </si>
  <si>
    <t>Verificar que los procedimientos efectuados en las distintas dependencias sean efectivos y transparentes</t>
  </si>
  <si>
    <t>Informe de Auditoria Interna de Gestión</t>
  </si>
  <si>
    <t>Evaluación del grado de implementación MECIP en la Institución</t>
  </si>
  <si>
    <t>Auditoria de Seguimiento</t>
  </si>
  <si>
    <t>El análisis y la Evaluación del Sistema de Control Interno sobre la base del Modelo Estándar de Control Interno.</t>
  </si>
  <si>
    <t>Matriz de Evaluación dentro del Marco de la NRM 2015</t>
  </si>
  <si>
    <t>Determinar el uso correcto de los recursos invertidos en las obras y servicios contratados por la SENATUR.</t>
  </si>
  <si>
    <t>Auditoria Especial de Obras</t>
  </si>
  <si>
    <t>Evaluar, cumplimiento de las metas y objetivos la eficiencia, la eficacia y la economía en la utilización de los recursos empleados; así como su adecuación a las leyes vigentes en materia de contrataciones públicas y de impacto ambiental.</t>
  </si>
  <si>
    <t>Informe de Auditoria Interna Especial de Obras e Impacto Ambiental</t>
  </si>
  <si>
    <t>Cumplimiento de la Norma de Requisitos Mínimos para un Sistema de Control Interno - NRM MECIP 2015; adoptada mediante Resolución N° 1412/2019. Conforme al Plan de Trabajo Dirección de MECIP 2.021-Avance de cumplimiento de 50 %.-</t>
  </si>
  <si>
    <t>Secretaría Nacional de Turismo</t>
  </si>
  <si>
    <t>Somos un órgano que establece la política turística nacional orientando, promoviendo, facilitando y regulando el desarrollo del turismo en el Paraguay, en beneficio de visitantes y de la ciudadanía en general.</t>
  </si>
  <si>
    <t>Participación en el Comité para el desarrollo de un Código Internacional de Protección al Turista (Comité ICPT), organizado por la Organización Mundial del Turismo- OMT. 2- Participación en la Comisión Interamericana de Turismo de la Organización de Estados Americanos- OEA, en el grupo de trabajo "Estandarización de los Protocolos Biosanitarios de Viajes y Turismo". 3- Mesa de Trabajo entre los gremios de Agencias de Viajes y Operadoras Mayoristas ASATUR, AAVIP y de Compañías Aereas JURCAIP, referente a la modificación del artículo 33 inciso f) de la Ley N° 2828/05 "Del Turismo". 4- Participación en la Comisión Interinstitucional para la Conservación, Protección, Restauración, Documentación, Registro, Puesta en Valor y Recuperación del Parque Nacional vapor Cue y su Entorno.</t>
  </si>
  <si>
    <t>Canal de Participación Ciudadana, a través de los medios establecidos.Entre los que podemos mencionar la página web de SENATUR, en el ícono "ATENCIÓN CIUDADANA" se encuentra habilitado un formulario on line para la atención y trámite de denuncias, u otras derivaciones competentes al área de sugerencias y reclamos, además de los otros medios habilitados y el número de celular 0981 564344, que es una canal de orientación para la ciudadanía que desea formular denuncias y/o reclamos ante la SENATUR..Es oportuno hacer mención que durante el Protocolo debido  a la Pandemia, han sido rececioandos a través del Dpto. Notas dirigidas a la Máxima Autoridad Instituional, la cuales han sido derivadas en tiempo y forma para su procesamiento.</t>
  </si>
  <si>
    <t>DENUNCIAS, SUGERENCIAS, CONSULTAS JURÍDICAS,</t>
  </si>
  <si>
    <t>DEPARTAMENTO DE SUGERENCIAS Y RECLAMOS DEPENDIENTE DE LA DIRECCIÓN DE SUMARIOS,AMBOS DEPENDIENTES JERARQUICAMENTE DE LA DIRECCIÓN GENERAL JURÍDICA</t>
  </si>
  <si>
    <t xml:space="preserve">https://www.senatur.gov.py/  https://www.senatur.gov.py/reclamos                                                                                                     </t>
  </si>
  <si>
    <t>Ningún costo para la Institución</t>
  </si>
  <si>
    <t>Prestadores que forman parte del Programa Posadas Turísticas del Parguay y funcionarios de la SENATUR</t>
  </si>
  <si>
    <t xml:space="preserve">Resolución N° 349/2021, de fecha 11 de mayo de 2021 "POR LA CUAL SE ESTABLECEN LOS REQUISITOS PARA INSCRIPCION, HABILITACIÓN Y REVALIDACIÓN EN EL REGISTRO NACIONAL DE TURISMO, DE LOS PRESTADORES DE SERVICIOS TURISTICOS QUE FORMAN PARTE DEL PROGRAMA POSADAS TURISTICAS DELPARAGUAY".  2- Proyecto de Resolución "POR LA CUAL SE ESTABLECE EL REGLAMENTO DE TRAMITES ADMINISTRATIVOS DE LA SECRETARIA NACIONAL DE TURISMO", pendiente de firma MAI.                                                                                                                                                                                                                                                                                                 </t>
  </si>
  <si>
    <t>https://www.senatur.gov.py/institucion/marco-legal</t>
  </si>
  <si>
    <t>Continuidad de las normativas para la aplicación de medidas preventivas ante el riesgo de expansión del COVID-19</t>
  </si>
  <si>
    <t>NINGUNO</t>
  </si>
  <si>
    <t>* Fortalecimiento a traves de medios digitales, de mecanismos a ser tenidos en cuenta por los funcionarios en el marco del cumplimiento del protocolo sanitario
* Establecimiento de cuadrillas de trabajo
*Implementación del Teletrabajo</t>
  </si>
  <si>
    <t>Resoluciones de aplicación de medidas</t>
  </si>
  <si>
    <t xml:space="preserve">Aplicación del Plan Nacional de Recursos Humanos </t>
  </si>
  <si>
    <t>*Formación de Funcionarios en Competencias Transversales y Genéricas</t>
  </si>
  <si>
    <t xml:space="preserve">*Temas de Formación:
*Síndrome de Burnout o estrés
*Pausas activas versus sedentarismo
*Salud mental del Servidor Público
*Etiqueta Social en el ámbito laboral
*Resolucion de Autorización de Capacitación El Servidor Publico y su Trabajo </t>
  </si>
  <si>
    <t>* Programa de Bienestar Social para el Funcionario
* Gestión de Programas de Jubilación</t>
  </si>
  <si>
    <t>*Identificación, seguimiento y acompañamiento al funcionario acogido al régimen de jubilación
*Reconocimientos y motivación
*Diagnósticos, acompañamientos y orientación</t>
  </si>
  <si>
    <t xml:space="preserve">
*Certificados de reconocimiento
* Tarjetas de felicitaciones
*Informar fechas festivas del funcionario</t>
  </si>
  <si>
    <t>INTERMEDIO</t>
  </si>
  <si>
    <t>https://www.senatur.gov.py/transparencia/enero-2021</t>
  </si>
  <si>
    <t>https://www.senatur.gov.py/transparencia/febrero-2021</t>
  </si>
  <si>
    <t>CUMPLE</t>
  </si>
  <si>
    <t>https://www.senatur.gov.py/transparencia/marzo-2021</t>
  </si>
  <si>
    <t>Abril a Junio de 2021.</t>
  </si>
  <si>
    <t>Al 2.024 logramos que el Paraguay sea reconocido como destino turístico competitivo a nivel internacional con productos turísticos sostenibles y de calidad, convirtiendo al turismo en uno de los sectores productivos de mayor impacto económico y social del país.</t>
  </si>
  <si>
    <t>https://www.senatur.gov.py/application/files/4416/1546/5385/Resolucion_Nro_132_del_22_de_febrero_de_2021.pdf</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</si>
</sst>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Gs.&quot;#,##0;\-&quot;Gs.&quot;#,##0"/>
    <numFmt numFmtId="165" formatCode="&quot;Gs.&quot;#,##0;[Red]\-&quot;Gs.&quot;#,##0"/>
    <numFmt numFmtId="166" formatCode="&quot;Gs.&quot;#,##0.00;\-&quot;Gs.&quot;#,##0.00"/>
    <numFmt numFmtId="167" formatCode="&quot;Gs.&quot;#,##0.00;[Red]\-&quot;Gs.&quot;#,##0.00"/>
    <numFmt numFmtId="168" formatCode="_-&quot;Gs.&quot;* #,##0_-;\-&quot;Gs.&quot;* #,##0_-;_-&quot;Gs.&quot;* &quot;-&quot;_-;_-@_-"/>
    <numFmt numFmtId="169" formatCode="_-* #,##0_-;\-* #,##0_-;_-* &quot;-&quot;_-;_-@_-"/>
    <numFmt numFmtId="170" formatCode="_-&quot;Gs.&quot;* #,##0.00_-;\-&quot;Gs.&quot;* #,##0.00_-;_-&quot;Gs.&quot;* &quot;-&quot;??_-;_-@_-"/>
    <numFmt numFmtId="171" formatCode="_-* #,##0.00_-;\-* #,##0.00_-;_-* &quot;-&quot;??_-;_-@_-"/>
    <numFmt numFmtId="172" formatCode="&quot;Gs&quot;\ #,##0_);\(&quot;Gs&quot;\ #,##0\)"/>
    <numFmt numFmtId="173" formatCode="&quot;Gs&quot;\ #,##0_);[Red]\(&quot;Gs&quot;\ #,##0\)"/>
    <numFmt numFmtId="174" formatCode="&quot;Gs&quot;\ #,##0.00_);\(&quot;Gs&quot;\ #,##0.00\)"/>
    <numFmt numFmtId="175" formatCode="&quot;Gs&quot;\ #,##0.00_);[Red]\(&quot;Gs&quot;\ #,##0.00\)"/>
    <numFmt numFmtId="176" formatCode="_(&quot;Gs&quot;\ * #,##0_);_(&quot;Gs&quot;\ * \(#,##0\);_(&quot;Gs&quot;\ * &quot;-&quot;_);_(@_)"/>
    <numFmt numFmtId="177" formatCode="_(* #,##0_);_(* \(#,##0\);_(* &quot;-&quot;_);_(@_)"/>
    <numFmt numFmtId="178" formatCode="_(&quot;Gs&quot;\ * #,##0.00_);_(&quot;Gs&quot;\ * \(#,##0.00\);_(&quot;Gs&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00\ &quot;€&quot;_-;\-* #,##0.00\ &quot;€&quot;_-;_-* &quot;-&quot;??\ &quot;€&quot;_-;_-@_-"/>
    <numFmt numFmtId="186" formatCode="_-* #,##0.00\ &quot;€&quot;_-;\-* #,##0.00\ &quot;€&quot;_-;_-*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0.00\ _€_-;\-* #,##0.00\ _€_-;_-* &quot;-&quot;??\ _€_-;_-@_-"/>
    <numFmt numFmtId="192" formatCode="_-* #,##0\ _€_-;\-* #,##0\ _€_-;_-* &quot;-&quot;??\ _€_-;_-@_-"/>
    <numFmt numFmtId="193" formatCode="0\ %"/>
  </numFmts>
  <fonts count="84">
    <font>
      <sz val="11"/>
      <color theme="1"/>
      <name val="Calibri"/>
      <family val="2"/>
    </font>
    <font>
      <sz val="11"/>
      <color indexed="8"/>
      <name val="Calibri"/>
      <family val="2"/>
    </font>
    <font>
      <sz val="11"/>
      <name val="Calibri"/>
      <family val="2"/>
    </font>
    <font>
      <b/>
      <sz val="11"/>
      <name val="Calibri"/>
      <family val="2"/>
    </font>
    <font>
      <b/>
      <sz val="11"/>
      <color indexed="36"/>
      <name val="Calibri"/>
      <family val="2"/>
    </font>
    <font>
      <b/>
      <u val="single"/>
      <sz val="11"/>
      <name val="Calibri"/>
      <family val="2"/>
    </font>
    <font>
      <sz val="11"/>
      <color indexed="8"/>
      <name val="Arial"/>
      <family val="2"/>
    </font>
    <font>
      <sz val="10"/>
      <name val="arial"/>
      <family val="2"/>
    </font>
    <font>
      <b/>
      <sz val="10"/>
      <name val="arial"/>
      <family val="2"/>
    </font>
    <font>
      <b/>
      <sz val="10"/>
      <name val="Arial Black"/>
      <family val="2"/>
    </font>
    <font>
      <b/>
      <sz val="9"/>
      <name val="Arial Black"/>
      <family val="2"/>
    </font>
    <font>
      <sz val="9"/>
      <name val="arial"/>
      <family val="2"/>
    </font>
    <font>
      <sz val="10"/>
      <color indexed="8"/>
      <name val="Calibri"/>
      <family val="0"/>
    </font>
    <font>
      <sz val="9"/>
      <color indexed="63"/>
      <name val="Calibri"/>
      <family val="0"/>
    </font>
    <font>
      <sz val="8.25"/>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family val="2"/>
    </font>
    <font>
      <b/>
      <sz val="13"/>
      <color indexed="54"/>
      <name val="Calibri"/>
      <family val="2"/>
    </font>
    <font>
      <b/>
      <sz val="11"/>
      <color indexed="8"/>
      <name val="Calibri"/>
      <family val="2"/>
    </font>
    <font>
      <b/>
      <u val="single"/>
      <sz val="11"/>
      <color indexed="8"/>
      <name val="Calibri"/>
      <family val="2"/>
    </font>
    <font>
      <u val="single"/>
      <sz val="11"/>
      <color indexed="8"/>
      <name val="Calibri"/>
      <family val="2"/>
    </font>
    <font>
      <b/>
      <u val="single"/>
      <sz val="14"/>
      <color indexed="8"/>
      <name val="Calibri"/>
      <family val="2"/>
    </font>
    <font>
      <b/>
      <sz val="11"/>
      <color indexed="10"/>
      <name val="Calibri"/>
      <family val="2"/>
    </font>
    <font>
      <u val="single"/>
      <sz val="11"/>
      <name val="Calibri"/>
      <family val="2"/>
    </font>
    <font>
      <u val="single"/>
      <sz val="11"/>
      <color indexed="30"/>
      <name val="Calibri"/>
      <family val="2"/>
    </font>
    <font>
      <sz val="11"/>
      <color indexed="49"/>
      <name val="Calibri"/>
      <family val="2"/>
    </font>
    <font>
      <u val="single"/>
      <sz val="11"/>
      <color indexed="49"/>
      <name val="Calibri"/>
      <family val="2"/>
    </font>
    <font>
      <b/>
      <sz val="10"/>
      <color indexed="8"/>
      <name val="arial"/>
      <family val="2"/>
    </font>
    <font>
      <b/>
      <sz val="10"/>
      <color indexed="10"/>
      <name val="arial"/>
      <family val="2"/>
    </font>
    <font>
      <b/>
      <sz val="9"/>
      <color indexed="10"/>
      <name val="arial"/>
      <family val="2"/>
    </font>
    <font>
      <i/>
      <sz val="11"/>
      <color indexed="8"/>
      <name val="Arial"/>
      <family val="2"/>
    </font>
    <font>
      <i/>
      <sz val="10"/>
      <color indexed="8"/>
      <name val="Arial"/>
      <family val="2"/>
    </font>
    <font>
      <sz val="11"/>
      <color indexed="51"/>
      <name val="Calibri"/>
      <family val="2"/>
    </font>
    <font>
      <sz val="14"/>
      <color indexed="63"/>
      <name val="Calibri"/>
      <family val="0"/>
    </font>
    <font>
      <sz val="11"/>
      <color theme="0"/>
      <name val="Calibri"/>
      <family val="2"/>
    </font>
    <font>
      <sz val="11"/>
      <color rgb="FF006100"/>
      <name val="Calibri"/>
      <family val="2"/>
    </font>
    <font>
      <b/>
      <sz val="11"/>
      <color rgb="FFFA7D00"/>
      <name val="Calibri"/>
      <family val="2"/>
    </font>
    <font>
      <b/>
      <sz val="11"/>
      <color rgb="FFFFFFFF"/>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rgb="FF0000FF"/>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family val="2"/>
    </font>
    <font>
      <b/>
      <sz val="13"/>
      <color theme="3"/>
      <name val="Calibri"/>
      <family val="2"/>
    </font>
    <font>
      <b/>
      <sz val="11"/>
      <color theme="1"/>
      <name val="Calibri"/>
      <family val="2"/>
    </font>
    <font>
      <b/>
      <u val="single"/>
      <sz val="11"/>
      <color theme="1"/>
      <name val="Calibri"/>
      <family val="2"/>
    </font>
    <font>
      <u val="single"/>
      <sz val="11"/>
      <color theme="1"/>
      <name val="Calibri"/>
      <family val="2"/>
    </font>
    <font>
      <sz val="11"/>
      <color rgb="FF00B050"/>
      <name val="Calibri"/>
      <family val="2"/>
    </font>
    <font>
      <b/>
      <u val="single"/>
      <sz val="14"/>
      <color theme="1"/>
      <name val="Calibri"/>
      <family val="2"/>
    </font>
    <font>
      <b/>
      <sz val="11"/>
      <color rgb="FFFF0000"/>
      <name val="Calibri"/>
      <family val="2"/>
    </font>
    <font>
      <b/>
      <sz val="11"/>
      <color theme="0"/>
      <name val="Calibri"/>
      <family val="2"/>
    </font>
    <font>
      <u val="single"/>
      <sz val="11"/>
      <color theme="10"/>
      <name val="Calibri"/>
      <family val="2"/>
    </font>
    <font>
      <sz val="11"/>
      <color theme="1"/>
      <name val="Arial"/>
      <family val="2"/>
    </font>
    <font>
      <sz val="11"/>
      <color rgb="FF000000"/>
      <name val="Arial"/>
      <family val="2"/>
    </font>
    <font>
      <sz val="11"/>
      <color rgb="FF000000"/>
      <name val="Calibri"/>
      <family val="2"/>
    </font>
    <font>
      <sz val="11"/>
      <color rgb="FF5B9BD5"/>
      <name val="Calibri"/>
      <family val="2"/>
    </font>
    <font>
      <u val="single"/>
      <sz val="11"/>
      <color rgb="FF5B9BD5"/>
      <name val="Calibri"/>
      <family val="2"/>
    </font>
    <font>
      <b/>
      <sz val="10"/>
      <color rgb="FF000000"/>
      <name val="arial"/>
      <family val="2"/>
    </font>
    <font>
      <b/>
      <sz val="10"/>
      <color rgb="FFFF0000"/>
      <name val="arial"/>
      <family val="2"/>
    </font>
    <font>
      <b/>
      <sz val="9"/>
      <color rgb="FFFF0000"/>
      <name val="arial"/>
      <family val="2"/>
    </font>
    <font>
      <i/>
      <sz val="11"/>
      <color theme="1"/>
      <name val="Arial"/>
      <family val="2"/>
    </font>
    <font>
      <i/>
      <sz val="10"/>
      <color theme="1"/>
      <name val="Arial"/>
      <family val="2"/>
    </font>
    <font>
      <sz val="11"/>
      <color rgb="FFFFC000"/>
      <name val="Calibri"/>
      <family val="2"/>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39998000860214233"/>
        <bgColor indexed="64"/>
      </patternFill>
    </fill>
    <fill>
      <patternFill patternType="solid">
        <fgColor rgb="FFF2DCDB"/>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medium">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color indexed="63"/>
      </left>
      <right>
        <color indexed="63"/>
      </right>
      <top style="thin"/>
      <bottom>
        <color indexed="63"/>
      </bottom>
    </border>
    <border>
      <left/>
      <right style="thin"/>
      <top style="thin"/>
      <bottom/>
    </border>
    <border>
      <left style="thin"/>
      <right>
        <color indexed="63"/>
      </right>
      <top>
        <color indexed="63"/>
      </top>
      <bottom style="thin"/>
    </border>
    <border>
      <left/>
      <right/>
      <top/>
      <bottom style="thin"/>
    </border>
    <border>
      <left/>
      <right style="thin"/>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9" fillId="31" borderId="0" applyNumberFormat="0" applyBorder="0" applyAlignment="0" applyProtection="0"/>
    <xf numFmtId="0" fontId="0" fillId="0" borderId="0">
      <alignment vertical="center"/>
      <protection/>
    </xf>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4" applyNumberFormat="0" applyFill="0" applyAlignment="0" applyProtection="0"/>
    <xf numFmtId="0" fontId="54" fillId="0" borderId="7" applyNumberFormat="0" applyFill="0" applyAlignment="0" applyProtection="0"/>
    <xf numFmtId="0" fontId="65" fillId="0" borderId="8" applyNumberFormat="0" applyFill="0" applyAlignment="0" applyProtection="0"/>
  </cellStyleXfs>
  <cellXfs count="207">
    <xf numFmtId="0" fontId="0"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5" fillId="0" borderId="0" xfId="0" applyFont="1" applyAlignment="1">
      <alignment vertical="center"/>
    </xf>
    <xf numFmtId="0" fontId="0" fillId="0" borderId="9" xfId="0" applyBorder="1" applyAlignment="1">
      <alignment horizontal="center" vertical="center"/>
    </xf>
    <xf numFmtId="0" fontId="66" fillId="0" borderId="0" xfId="0" applyFont="1" applyAlignment="1">
      <alignment vertical="center"/>
    </xf>
    <xf numFmtId="0" fontId="0" fillId="0" borderId="9" xfId="0" applyFont="1" applyBorder="1" applyAlignment="1">
      <alignment horizontal="justify" vertical="top" wrapText="1"/>
    </xf>
    <xf numFmtId="0" fontId="0" fillId="0" borderId="9" xfId="0" applyBorder="1" applyAlignment="1">
      <alignment vertical="center"/>
    </xf>
    <xf numFmtId="0" fontId="67" fillId="0" borderId="0" xfId="0" applyFont="1" applyAlignment="1">
      <alignment vertical="center"/>
    </xf>
    <xf numFmtId="0" fontId="65" fillId="0" borderId="9" xfId="0" applyFont="1" applyBorder="1" applyAlignment="1">
      <alignment vertical="center" wrapText="1"/>
    </xf>
    <xf numFmtId="0" fontId="0" fillId="0" borderId="9" xfId="0" applyFont="1" applyBorder="1" applyAlignment="1">
      <alignment horizontal="center" vertical="center" wrapText="1"/>
    </xf>
    <xf numFmtId="0" fontId="67" fillId="0" borderId="0" xfId="0" applyFont="1" applyAlignment="1">
      <alignment vertical="center"/>
    </xf>
    <xf numFmtId="0" fontId="0" fillId="0" borderId="0" xfId="0" applyFont="1" applyAlignment="1">
      <alignment vertical="center"/>
    </xf>
    <xf numFmtId="0" fontId="0" fillId="0" borderId="9" xfId="0" applyFont="1" applyBorder="1" applyAlignment="1">
      <alignment vertical="center"/>
    </xf>
    <xf numFmtId="0" fontId="0" fillId="0" borderId="9" xfId="0" applyBorder="1" applyAlignment="1">
      <alignment horizontal="center" vertical="center" wrapText="1"/>
    </xf>
    <xf numFmtId="0" fontId="0" fillId="0" borderId="9" xfId="0" applyBorder="1" applyAlignment="1">
      <alignment horizontal="left" vertical="center"/>
    </xf>
    <xf numFmtId="0" fontId="0" fillId="0" borderId="0" xfId="0" applyAlignment="1">
      <alignment horizontal="center" vertical="center"/>
    </xf>
    <xf numFmtId="0" fontId="67" fillId="0" borderId="0" xfId="0" applyFont="1" applyFill="1" applyAlignment="1">
      <alignment vertical="center"/>
    </xf>
    <xf numFmtId="0" fontId="0" fillId="0" borderId="0" xfId="0" applyFill="1" applyAlignment="1">
      <alignment vertical="center"/>
    </xf>
    <xf numFmtId="0" fontId="0" fillId="0" borderId="9" xfId="0" applyFill="1" applyBorder="1" applyAlignment="1">
      <alignment vertical="center"/>
    </xf>
    <xf numFmtId="0" fontId="0" fillId="0" borderId="9" xfId="0" applyFill="1" applyBorder="1" applyAlignment="1">
      <alignment horizontal="center" vertical="center" wrapText="1"/>
    </xf>
    <xf numFmtId="0" fontId="66" fillId="0" borderId="0" xfId="0" applyFont="1" applyFill="1" applyAlignment="1">
      <alignment vertical="center"/>
    </xf>
    <xf numFmtId="0" fontId="67" fillId="0" borderId="0" xfId="0" applyFont="1" applyFill="1" applyAlignment="1">
      <alignment vertical="center"/>
    </xf>
    <xf numFmtId="0" fontId="0" fillId="0" borderId="9" xfId="0" applyFont="1" applyFill="1" applyBorder="1" applyAlignment="1">
      <alignment horizontal="center" vertical="center" wrapText="1"/>
    </xf>
    <xf numFmtId="0" fontId="61" fillId="0" borderId="9" xfId="0" applyFont="1" applyBorder="1" applyAlignment="1">
      <alignment vertical="center"/>
    </xf>
    <xf numFmtId="0" fontId="0" fillId="0" borderId="0" xfId="0" applyAlignment="1">
      <alignment vertical="center" wrapText="1"/>
    </xf>
    <xf numFmtId="0" fontId="56" fillId="0" borderId="0" xfId="46" applyAlignment="1">
      <alignment vertical="center"/>
    </xf>
    <xf numFmtId="0" fontId="56" fillId="0" borderId="0" xfId="46" applyAlignment="1">
      <alignment horizontal="left" vertical="center" wrapText="1"/>
    </xf>
    <xf numFmtId="0" fontId="2" fillId="0" borderId="9" xfId="0" applyFont="1" applyBorder="1" applyAlignment="1">
      <alignment vertical="center"/>
    </xf>
    <xf numFmtId="0" fontId="68" fillId="0" borderId="0" xfId="0" applyFont="1" applyBorder="1" applyAlignment="1">
      <alignment horizontal="center" vertical="center" wrapText="1"/>
    </xf>
    <xf numFmtId="0" fontId="56" fillId="0" borderId="0" xfId="46" applyBorder="1" applyAlignment="1">
      <alignment horizontal="center" vertical="center" wrapText="1"/>
    </xf>
    <xf numFmtId="0" fontId="0" fillId="0" borderId="0" xfId="0" applyBorder="1" applyAlignment="1">
      <alignment horizontal="center" vertical="center"/>
    </xf>
    <xf numFmtId="0" fontId="0" fillId="0" borderId="0" xfId="0" applyFont="1" applyBorder="1" applyAlignment="1">
      <alignment vertical="center" wrapText="1"/>
    </xf>
    <xf numFmtId="3" fontId="0" fillId="0" borderId="0" xfId="0" applyNumberFormat="1" applyBorder="1" applyAlignment="1">
      <alignment vertical="center"/>
    </xf>
    <xf numFmtId="0" fontId="0" fillId="0" borderId="0" xfId="0" applyFont="1" applyBorder="1" applyAlignment="1">
      <alignment horizontal="center" vertical="center"/>
    </xf>
    <xf numFmtId="0" fontId="56" fillId="0" borderId="0" xfId="46" applyBorder="1" applyAlignment="1">
      <alignment vertical="center" wrapText="1"/>
    </xf>
    <xf numFmtId="0" fontId="0" fillId="0" borderId="9" xfId="0" applyBorder="1" applyAlignment="1">
      <alignment horizontal="center" vertical="center"/>
    </xf>
    <xf numFmtId="0" fontId="69" fillId="0" borderId="0" xfId="0" applyFont="1" applyAlignment="1">
      <alignment horizontal="center" vertical="center"/>
    </xf>
    <xf numFmtId="0" fontId="70" fillId="0" borderId="0" xfId="0" applyFont="1" applyFill="1" applyAlignment="1">
      <alignment vertical="center"/>
    </xf>
    <xf numFmtId="0" fontId="2" fillId="0" borderId="9" xfId="0" applyFont="1" applyBorder="1" applyAlignment="1">
      <alignment horizontal="center" vertical="center" wrapText="1"/>
    </xf>
    <xf numFmtId="0" fontId="2" fillId="0" borderId="0" xfId="0" applyFont="1" applyAlignment="1">
      <alignment vertical="center"/>
    </xf>
    <xf numFmtId="0" fontId="37" fillId="0" borderId="0" xfId="0" applyFont="1" applyAlignment="1">
      <alignment vertical="center"/>
    </xf>
    <xf numFmtId="0" fontId="2" fillId="0" borderId="0" xfId="0" applyFont="1" applyFill="1" applyAlignment="1">
      <alignment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61" fillId="0" borderId="0" xfId="0" applyFont="1" applyAlignment="1">
      <alignment vertical="center"/>
    </xf>
    <xf numFmtId="0" fontId="71" fillId="33" borderId="0" xfId="0" applyFont="1" applyFill="1" applyAlignment="1">
      <alignment vertical="center" wrapText="1"/>
    </xf>
    <xf numFmtId="0" fontId="0" fillId="33" borderId="0" xfId="0" applyFill="1" applyBorder="1" applyAlignment="1">
      <alignment vertical="center"/>
    </xf>
    <xf numFmtId="0" fontId="3" fillId="0" borderId="0" xfId="0" applyFont="1" applyAlignment="1">
      <alignment vertical="center"/>
    </xf>
    <xf numFmtId="0" fontId="37" fillId="0" borderId="9" xfId="46" applyFont="1" applyBorder="1" applyAlignment="1">
      <alignment vertical="center" wrapText="1"/>
    </xf>
    <xf numFmtId="0" fontId="56" fillId="0" borderId="9" xfId="46" applyFont="1" applyFill="1" applyBorder="1" applyAlignment="1">
      <alignment horizontal="center" vertical="center" wrapText="1"/>
    </xf>
    <xf numFmtId="0" fontId="0" fillId="33" borderId="0" xfId="0" applyFill="1" applyBorder="1" applyAlignment="1">
      <alignment horizontal="center" vertical="center"/>
    </xf>
    <xf numFmtId="0" fontId="56" fillId="0" borderId="9" xfId="46" applyFill="1" applyBorder="1" applyAlignment="1">
      <alignment horizontal="center" vertical="center" wrapText="1"/>
    </xf>
    <xf numFmtId="0" fontId="37" fillId="0" borderId="9"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vertical="center" wrapText="1"/>
    </xf>
    <xf numFmtId="0" fontId="56" fillId="0" borderId="9" xfId="46" applyFill="1" applyBorder="1" applyAlignment="1">
      <alignment vertical="center" wrapText="1"/>
    </xf>
    <xf numFmtId="0" fontId="0" fillId="0" borderId="9" xfId="0" applyFont="1" applyFill="1" applyBorder="1" applyAlignment="1">
      <alignment vertical="center" wrapText="1"/>
    </xf>
    <xf numFmtId="0" fontId="56" fillId="0" borderId="10" xfId="46" applyFont="1" applyFill="1" applyBorder="1" applyAlignment="1">
      <alignment vertical="center"/>
    </xf>
    <xf numFmtId="0" fontId="72" fillId="0" borderId="11" xfId="46" applyFont="1" applyFill="1" applyBorder="1" applyAlignment="1">
      <alignment vertical="center"/>
    </xf>
    <xf numFmtId="0" fontId="2" fillId="0" borderId="9" xfId="0" applyFont="1" applyFill="1" applyBorder="1" applyAlignment="1">
      <alignment vertical="center"/>
    </xf>
    <xf numFmtId="9" fontId="0" fillId="0" borderId="0" xfId="0" applyNumberFormat="1" applyFont="1" applyFill="1" applyAlignment="1">
      <alignment horizontal="center" vertical="center"/>
    </xf>
    <xf numFmtId="9" fontId="0" fillId="0" borderId="9" xfId="0" applyNumberFormat="1" applyFont="1" applyFill="1" applyBorder="1" applyAlignment="1">
      <alignment horizontal="center" vertical="center"/>
    </xf>
    <xf numFmtId="0" fontId="0" fillId="0" borderId="9" xfId="0" applyFill="1" applyBorder="1" applyAlignment="1">
      <alignment vertical="center" wrapText="1"/>
    </xf>
    <xf numFmtId="0" fontId="0" fillId="34" borderId="9" xfId="0" applyFill="1" applyBorder="1" applyAlignment="1">
      <alignment vertical="center"/>
    </xf>
    <xf numFmtId="0" fontId="0" fillId="34" borderId="9" xfId="0" applyFill="1" applyBorder="1" applyAlignment="1">
      <alignment horizontal="left" vertical="center"/>
    </xf>
    <xf numFmtId="3" fontId="0" fillId="0" borderId="9" xfId="0" applyNumberFormat="1" applyBorder="1" applyAlignment="1">
      <alignment vertical="center"/>
    </xf>
    <xf numFmtId="3" fontId="0" fillId="0" borderId="9" xfId="0" applyNumberFormat="1" applyFill="1" applyBorder="1" applyAlignment="1">
      <alignment vertical="center"/>
    </xf>
    <xf numFmtId="0" fontId="0" fillId="0" borderId="9" xfId="0" applyFill="1" applyBorder="1" applyAlignment="1">
      <alignment horizontal="left" vertical="center"/>
    </xf>
    <xf numFmtId="3" fontId="65" fillId="0" borderId="9" xfId="0" applyNumberFormat="1" applyFont="1" applyBorder="1" applyAlignment="1">
      <alignment vertical="center"/>
    </xf>
    <xf numFmtId="0" fontId="0" fillId="0" borderId="12" xfId="0" applyFill="1" applyBorder="1" applyAlignment="1">
      <alignment vertical="center" wrapText="1"/>
    </xf>
    <xf numFmtId="0" fontId="0" fillId="0" borderId="0" xfId="0" applyFill="1" applyBorder="1" applyAlignment="1">
      <alignment vertical="center" wrapText="1"/>
    </xf>
    <xf numFmtId="0" fontId="68" fillId="0" borderId="0" xfId="0" applyFont="1" applyFill="1" applyBorder="1" applyAlignment="1">
      <alignment horizontal="center" vertical="center" wrapText="1"/>
    </xf>
    <xf numFmtId="0" fontId="61" fillId="0" borderId="0" xfId="0" applyFont="1" applyFill="1" applyAlignment="1">
      <alignment vertical="center"/>
    </xf>
    <xf numFmtId="0" fontId="65" fillId="0" borderId="0" xfId="0" applyFont="1" applyAlignment="1">
      <alignment vertical="center" wrapText="1"/>
    </xf>
    <xf numFmtId="0" fontId="0" fillId="0" borderId="0" xfId="0" applyFont="1" applyFill="1" applyBorder="1" applyAlignment="1">
      <alignment horizontal="center" vertical="center" wrapText="1"/>
    </xf>
    <xf numFmtId="0" fontId="65" fillId="0" borderId="0" xfId="0" applyFont="1" applyFill="1" applyAlignment="1">
      <alignmen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left" vertical="top" wrapText="1"/>
    </xf>
    <xf numFmtId="0" fontId="65" fillId="0" borderId="0" xfId="0" applyFont="1" applyBorder="1" applyAlignment="1">
      <alignment vertical="center" wrapText="1"/>
    </xf>
    <xf numFmtId="0" fontId="0" fillId="0" borderId="9" xfId="0" applyFont="1" applyBorder="1" applyAlignment="1">
      <alignment horizontal="center" vertical="center" wrapText="1"/>
    </xf>
    <xf numFmtId="0" fontId="0" fillId="0" borderId="9" xfId="0" applyFont="1" applyBorder="1" applyAlignment="1">
      <alignment horizontal="left" vertical="center" wrapText="1"/>
    </xf>
    <xf numFmtId="192" fontId="0" fillId="0" borderId="9" xfId="49" applyNumberFormat="1" applyFont="1" applyBorder="1" applyAlignment="1">
      <alignment vertical="center" wrapText="1"/>
    </xf>
    <xf numFmtId="0" fontId="0" fillId="0" borderId="9" xfId="0" applyFont="1" applyBorder="1" applyAlignment="1">
      <alignment horizontal="center" vertical="center"/>
    </xf>
    <xf numFmtId="0" fontId="0" fillId="0" borderId="9" xfId="0" applyBorder="1" applyAlignment="1">
      <alignment horizontal="left" vertical="center" wrapText="1"/>
    </xf>
    <xf numFmtId="0" fontId="0" fillId="0" borderId="9" xfId="0" applyBorder="1" applyAlignment="1">
      <alignment vertical="center" wrapText="1"/>
    </xf>
    <xf numFmtId="0" fontId="0" fillId="34" borderId="9" xfId="0" applyFill="1" applyBorder="1" applyAlignment="1">
      <alignment vertical="center" wrapText="1"/>
    </xf>
    <xf numFmtId="0" fontId="0" fillId="0" borderId="9" xfId="0" applyFont="1" applyBorder="1" applyAlignment="1">
      <alignment vertical="center" wrapText="1"/>
    </xf>
    <xf numFmtId="0" fontId="0" fillId="34" borderId="9" xfId="0" applyFont="1" applyFill="1" applyBorder="1" applyAlignment="1">
      <alignment vertical="center" wrapText="1"/>
    </xf>
    <xf numFmtId="0" fontId="0" fillId="0" borderId="9" xfId="0" applyFont="1" applyFill="1" applyBorder="1" applyAlignment="1">
      <alignment vertical="center" wrapText="1"/>
    </xf>
    <xf numFmtId="0" fontId="73" fillId="0" borderId="9" xfId="0" applyFont="1" applyBorder="1" applyAlignment="1">
      <alignment horizontal="center" vertical="center" wrapText="1"/>
    </xf>
    <xf numFmtId="0" fontId="74" fillId="0" borderId="9" xfId="0" applyFont="1" applyBorder="1" applyAlignment="1">
      <alignment horizontal="center" vertical="center" wrapText="1"/>
    </xf>
    <xf numFmtId="0" fontId="75" fillId="0" borderId="9" xfId="0" applyFont="1" applyBorder="1" applyAlignment="1">
      <alignment horizontal="center" vertical="center" wrapText="1"/>
    </xf>
    <xf numFmtId="9" fontId="75" fillId="0" borderId="9" xfId="0" applyNumberFormat="1" applyFont="1" applyBorder="1" applyAlignment="1">
      <alignment horizontal="center" vertical="center" wrapText="1"/>
    </xf>
    <xf numFmtId="0" fontId="75" fillId="0" borderId="9" xfId="0" applyFont="1" applyBorder="1" applyAlignment="1">
      <alignment vertical="center" wrapText="1"/>
    </xf>
    <xf numFmtId="0" fontId="75" fillId="0" borderId="9" xfId="0" applyFont="1" applyBorder="1" applyAlignment="1">
      <alignment horizontal="center" vertical="center"/>
    </xf>
    <xf numFmtId="0" fontId="76" fillId="0" borderId="9" xfId="0" applyFont="1" applyBorder="1" applyAlignment="1">
      <alignment vertical="center" wrapText="1"/>
    </xf>
    <xf numFmtId="0" fontId="76" fillId="0" borderId="9" xfId="0" applyFont="1" applyBorder="1" applyAlignment="1">
      <alignment horizontal="center" vertical="center" wrapText="1"/>
    </xf>
    <xf numFmtId="0" fontId="77" fillId="0" borderId="9" xfId="0" applyFont="1" applyBorder="1" applyAlignment="1">
      <alignment horizontal="center" vertical="center" wrapText="1"/>
    </xf>
    <xf numFmtId="0" fontId="67" fillId="0" borderId="9" xfId="0" applyFont="1" applyBorder="1" applyAlignment="1">
      <alignment vertical="center"/>
    </xf>
    <xf numFmtId="0" fontId="78" fillId="35" borderId="9"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left" vertical="center" wrapText="1"/>
    </xf>
    <xf numFmtId="0" fontId="7" fillId="0" borderId="14" xfId="0" applyFont="1" applyBorder="1" applyAlignment="1">
      <alignment horizontal="left" vertical="top" wrapText="1"/>
    </xf>
    <xf numFmtId="0" fontId="7" fillId="0" borderId="14" xfId="0" applyFont="1" applyBorder="1" applyAlignment="1">
      <alignment horizontal="center" vertical="center" wrapText="1"/>
    </xf>
    <xf numFmtId="0" fontId="8" fillId="0" borderId="14" xfId="0" applyFont="1" applyBorder="1" applyAlignment="1">
      <alignment horizontal="center" vertical="center" wrapText="1"/>
    </xf>
    <xf numFmtId="193" fontId="8" fillId="0" borderId="14" xfId="0" applyNumberFormat="1" applyFont="1" applyBorder="1" applyAlignment="1">
      <alignment horizontal="center" vertical="center" wrapText="1"/>
    </xf>
    <xf numFmtId="0" fontId="9" fillId="0" borderId="14" xfId="0" applyFont="1" applyBorder="1" applyAlignment="1">
      <alignment horizontal="center" vertical="center"/>
    </xf>
    <xf numFmtId="0" fontId="79" fillId="0" borderId="14" xfId="0" applyFont="1" applyBorder="1" applyAlignment="1">
      <alignment horizontal="center" vertical="center"/>
    </xf>
    <xf numFmtId="0" fontId="79"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9" xfId="0" applyFont="1" applyBorder="1" applyAlignment="1">
      <alignment horizontal="left" vertical="center" wrapText="1"/>
    </xf>
    <xf numFmtId="0" fontId="7" fillId="0" borderId="9" xfId="0" applyFont="1" applyBorder="1" applyAlignment="1">
      <alignment horizontal="left" vertical="top" wrapText="1"/>
    </xf>
    <xf numFmtId="0" fontId="7" fillId="0" borderId="9" xfId="0" applyFont="1" applyBorder="1" applyAlignment="1">
      <alignment horizontal="center" vertical="center" wrapText="1"/>
    </xf>
    <xf numFmtId="0" fontId="8" fillId="0" borderId="9" xfId="0" applyFont="1" applyBorder="1" applyAlignment="1">
      <alignment horizontal="center" vertical="center" wrapText="1"/>
    </xf>
    <xf numFmtId="193" fontId="8" fillId="0" borderId="9" xfId="0" applyNumberFormat="1" applyFont="1" applyBorder="1" applyAlignment="1">
      <alignment horizontal="center" vertical="center" wrapText="1"/>
    </xf>
    <xf numFmtId="0" fontId="9" fillId="0" borderId="9" xfId="0" applyFont="1" applyBorder="1" applyAlignment="1">
      <alignment horizontal="center" vertical="center"/>
    </xf>
    <xf numFmtId="0" fontId="80" fillId="0" borderId="9" xfId="0" applyFont="1" applyBorder="1" applyAlignment="1">
      <alignment horizontal="center" vertical="center"/>
    </xf>
    <xf numFmtId="0" fontId="80" fillId="0" borderId="17" xfId="0" applyFont="1" applyBorder="1" applyAlignment="1">
      <alignment horizontal="center" vertical="center"/>
    </xf>
    <xf numFmtId="0" fontId="10" fillId="0" borderId="9"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left" vertical="center" wrapText="1"/>
    </xf>
    <xf numFmtId="0" fontId="7" fillId="0" borderId="19" xfId="0" applyFont="1" applyBorder="1" applyAlignment="1">
      <alignment horizontal="left" vertical="top" wrapText="1"/>
    </xf>
    <xf numFmtId="0" fontId="7" fillId="0" borderId="19" xfId="0" applyFont="1" applyBorder="1" applyAlignment="1">
      <alignment horizontal="center" vertical="center" wrapText="1"/>
    </xf>
    <xf numFmtId="0" fontId="8" fillId="0" borderId="19" xfId="0" applyFont="1" applyBorder="1" applyAlignment="1">
      <alignment horizontal="center" vertical="center" wrapText="1"/>
    </xf>
    <xf numFmtId="193" fontId="8" fillId="0" borderId="19" xfId="0" applyNumberFormat="1" applyFont="1" applyBorder="1" applyAlignment="1">
      <alignment horizontal="center" vertical="center" wrapText="1"/>
    </xf>
    <xf numFmtId="0" fontId="10" fillId="0" borderId="19" xfId="0" applyFont="1" applyBorder="1" applyAlignment="1">
      <alignment horizontal="center" vertical="center"/>
    </xf>
    <xf numFmtId="0" fontId="11" fillId="0" borderId="19" xfId="0" applyFont="1" applyBorder="1" applyAlignment="1">
      <alignment horizontal="center" vertical="center"/>
    </xf>
    <xf numFmtId="0" fontId="80" fillId="0" borderId="19" xfId="0" applyFont="1" applyBorder="1" applyAlignment="1">
      <alignment horizontal="center" vertical="center"/>
    </xf>
    <xf numFmtId="0" fontId="80" fillId="0" borderId="20" xfId="0" applyFont="1" applyBorder="1" applyAlignment="1">
      <alignment horizontal="center" vertical="center"/>
    </xf>
    <xf numFmtId="0" fontId="0" fillId="0" borderId="0" xfId="0" applyFill="1" applyAlignment="1">
      <alignment vertical="center" wrapText="1"/>
    </xf>
    <xf numFmtId="0" fontId="65" fillId="0" borderId="0" xfId="0" applyFont="1" applyFill="1" applyAlignment="1">
      <alignment vertical="center"/>
    </xf>
    <xf numFmtId="0" fontId="48" fillId="0" borderId="0" xfId="0" applyFont="1" applyFill="1" applyAlignment="1">
      <alignment vertical="center" wrapText="1"/>
    </xf>
    <xf numFmtId="0" fontId="71" fillId="0" borderId="0" xfId="0" applyFont="1" applyFill="1" applyAlignment="1">
      <alignment vertical="center" wrapText="1"/>
    </xf>
    <xf numFmtId="0" fontId="81" fillId="0" borderId="9" xfId="0" applyFont="1" applyFill="1" applyBorder="1" applyAlignment="1">
      <alignment horizontal="center" vertical="center" wrapText="1"/>
    </xf>
    <xf numFmtId="0" fontId="82"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83" fillId="0" borderId="9" xfId="0" applyFont="1" applyFill="1" applyBorder="1" applyAlignment="1">
      <alignment horizontal="center" vertical="center" wrapText="1"/>
    </xf>
    <xf numFmtId="0" fontId="56" fillId="0" borderId="9" xfId="46" applyFill="1" applyBorder="1" applyAlignment="1">
      <alignment vertical="center"/>
    </xf>
    <xf numFmtId="0" fontId="0" fillId="0" borderId="0" xfId="0" applyFont="1" applyFill="1" applyBorder="1" applyAlignment="1">
      <alignment horizontal="center" vertical="center" wrapText="1"/>
    </xf>
    <xf numFmtId="0" fontId="56" fillId="0" borderId="0" xfId="46" applyFill="1" applyBorder="1" applyAlignment="1">
      <alignment vertical="center"/>
    </xf>
    <xf numFmtId="0" fontId="0" fillId="0" borderId="9" xfId="0" applyFont="1" applyBorder="1" applyAlignment="1">
      <alignment horizontal="left" vertical="center" wrapText="1"/>
    </xf>
    <xf numFmtId="0" fontId="75" fillId="0" borderId="9" xfId="0" applyFont="1" applyBorder="1" applyAlignment="1">
      <alignment horizontal="center" vertical="center" wrapText="1"/>
    </xf>
    <xf numFmtId="0" fontId="56" fillId="0" borderId="9" xfId="46" applyBorder="1" applyAlignment="1">
      <alignment vertical="center"/>
    </xf>
    <xf numFmtId="0" fontId="0" fillId="0" borderId="9" xfId="0" applyBorder="1" applyAlignment="1">
      <alignment horizontal="left" vertical="center" wrapText="1"/>
    </xf>
    <xf numFmtId="0" fontId="78" fillId="35" borderId="9" xfId="0" applyFont="1" applyFill="1" applyBorder="1" applyAlignment="1">
      <alignment horizontal="center" vertical="center" wrapText="1"/>
    </xf>
    <xf numFmtId="0" fontId="78" fillId="35" borderId="9" xfId="0" applyFont="1" applyFill="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3" fontId="75" fillId="0" borderId="9" xfId="0" applyNumberFormat="1" applyFont="1" applyBorder="1" applyAlignment="1">
      <alignment horizontal="center" vertical="center" wrapText="1"/>
    </xf>
    <xf numFmtId="0" fontId="75" fillId="0" borderId="9"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1" xfId="0" applyFont="1" applyBorder="1" applyAlignment="1">
      <alignment horizontal="center" vertical="center" wrapText="1"/>
    </xf>
    <xf numFmtId="0" fontId="2" fillId="0" borderId="9" xfId="0" applyFont="1" applyBorder="1" applyAlignment="1">
      <alignment horizontal="left" vertical="top" wrapText="1"/>
    </xf>
    <xf numFmtId="0" fontId="2" fillId="0" borderId="9" xfId="0" applyFont="1" applyBorder="1" applyAlignment="1">
      <alignment vertical="top" wrapText="1"/>
    </xf>
    <xf numFmtId="0" fontId="65" fillId="0" borderId="9" xfId="0" applyFont="1" applyBorder="1" applyAlignment="1">
      <alignment horizontal="center" vertical="center"/>
    </xf>
    <xf numFmtId="0" fontId="3" fillId="0" borderId="27" xfId="0" applyFont="1" applyFill="1" applyBorder="1" applyAlignment="1">
      <alignment horizontal="center" vertical="center" wrapText="1"/>
    </xf>
    <xf numFmtId="0" fontId="3" fillId="0" borderId="27" xfId="0" applyFont="1" applyFill="1" applyBorder="1" applyAlignment="1">
      <alignment horizontal="center" vertical="center"/>
    </xf>
    <xf numFmtId="0" fontId="67" fillId="0" borderId="0" xfId="0" applyFont="1" applyFill="1" applyAlignment="1">
      <alignment horizontal="left"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2" fillId="0" borderId="28"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8" xfId="54" applyFont="1" applyBorder="1" applyAlignment="1">
      <alignment horizontal="left" vertical="center" wrapText="1"/>
      <protection/>
    </xf>
    <xf numFmtId="0" fontId="2" fillId="0" borderId="29" xfId="54" applyFont="1" applyBorder="1" applyAlignment="1">
      <alignment horizontal="left" vertical="center" wrapText="1"/>
      <protection/>
    </xf>
    <xf numFmtId="0" fontId="2" fillId="0" borderId="30" xfId="54" applyFont="1" applyBorder="1" applyAlignment="1">
      <alignment horizontal="left" vertical="center" wrapText="1"/>
      <protection/>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9" xfId="0" applyFont="1" applyBorder="1" applyAlignment="1">
      <alignment horizontal="left" vertical="center" wrapText="1"/>
    </xf>
    <xf numFmtId="0" fontId="69" fillId="0" borderId="0" xfId="0" applyFont="1" applyAlignment="1">
      <alignment horizontal="center" vertical="center"/>
    </xf>
    <xf numFmtId="0" fontId="2" fillId="0" borderId="9" xfId="0" applyFont="1" applyBorder="1" applyAlignment="1">
      <alignment horizontal="center" vertical="center"/>
    </xf>
    <xf numFmtId="9" fontId="0" fillId="0" borderId="10"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Fill="1" applyBorder="1" applyAlignment="1">
      <alignment horizontal="center" vertical="center"/>
    </xf>
    <xf numFmtId="0" fontId="73" fillId="0" borderId="9" xfId="0" applyFont="1" applyBorder="1" applyAlignment="1">
      <alignment horizontal="center" vertical="center"/>
    </xf>
    <xf numFmtId="0" fontId="61" fillId="0" borderId="0" xfId="0" applyFont="1" applyAlignment="1">
      <alignment horizontal="center" vertical="center" wrapText="1"/>
    </xf>
    <xf numFmtId="0" fontId="0" fillId="0" borderId="0" xfId="0" applyFill="1" applyBorder="1" applyAlignment="1">
      <alignment horizontal="center" vertical="center"/>
    </xf>
    <xf numFmtId="9" fontId="0" fillId="0" borderId="0" xfId="0" applyNumberFormat="1" applyFill="1" applyBorder="1" applyAlignment="1">
      <alignment horizontal="center" vertical="center"/>
    </xf>
    <xf numFmtId="0" fontId="61" fillId="0" borderId="0" xfId="0" applyFont="1" applyFill="1" applyBorder="1" applyAlignment="1">
      <alignment horizontal="center" vertical="center" wrapText="1"/>
    </xf>
    <xf numFmtId="0" fontId="2" fillId="0" borderId="9" xfId="54" applyFont="1" applyBorder="1" applyAlignment="1">
      <alignment horizontal="left" vertical="center" wrapText="1"/>
      <protection/>
    </xf>
    <xf numFmtId="0" fontId="0" fillId="0" borderId="10" xfId="0"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0" xfId="46" applyFont="1" applyBorder="1" applyAlignment="1">
      <alignment horizontal="center" vertical="center" wrapText="1"/>
    </xf>
    <xf numFmtId="0" fontId="0" fillId="0" borderId="12" xfId="46" applyFont="1" applyBorder="1" applyAlignment="1">
      <alignment horizontal="center" vertical="center" wrapText="1"/>
    </xf>
    <xf numFmtId="0" fontId="0" fillId="0" borderId="11" xfId="46" applyFont="1" applyBorder="1" applyAlignment="1">
      <alignment horizontal="center" vertical="center" wrapText="1"/>
    </xf>
    <xf numFmtId="0" fontId="71" fillId="0" borderId="27" xfId="0" applyFont="1" applyFill="1" applyBorder="1" applyAlignment="1">
      <alignment horizontal="center" vertical="center" wrapText="1"/>
    </xf>
    <xf numFmtId="0" fontId="71"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Salarios por Objeto de Gasto</a:t>
            </a:r>
          </a:p>
        </c:rich>
      </c:tx>
      <c:layout>
        <c:manualLayout>
          <c:xMode val="factor"/>
          <c:yMode val="factor"/>
          <c:x val="-0.0005"/>
          <c:y val="-0.0175"/>
        </c:manualLayout>
      </c:layout>
      <c:spPr>
        <a:noFill/>
        <a:ln>
          <a:noFill/>
        </a:ln>
      </c:spPr>
    </c:title>
    <c:plotArea>
      <c:layout>
        <c:manualLayout>
          <c:xMode val="edge"/>
          <c:yMode val="edge"/>
          <c:x val="0.01425"/>
          <c:y val="0"/>
          <c:w val="0.93025"/>
          <c:h val="0.95675"/>
        </c:manualLayout>
      </c:layout>
      <c:barChart>
        <c:barDir val="bar"/>
        <c:grouping val="clustered"/>
        <c:varyColors val="0"/>
        <c:ser>
          <c:idx val="0"/>
          <c:order val="0"/>
          <c:tx>
            <c:v>PRESUPUESTADO</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'[1]Hoja1'!$C$96:$C$107</c:f>
              <c:strCache>
                <c:ptCount val="12"/>
                <c:pt idx="0">
                  <c:v>SUELDOS</c:v>
                </c:pt>
                <c:pt idx="1">
                  <c:v>GASTOS DE REPRESENTACION</c:v>
                </c:pt>
                <c:pt idx="2">
                  <c:v>AGUINALDO</c:v>
                </c:pt>
                <c:pt idx="3">
                  <c:v>REMUNERACIÓN EXTRAORDINARIA</c:v>
                </c:pt>
                <c:pt idx="4">
                  <c:v>REMUNERACION ADICIONAL</c:v>
                </c:pt>
                <c:pt idx="5">
                  <c:v>SUBSIDIO FAMILIAR</c:v>
                </c:pt>
                <c:pt idx="6">
                  <c:v>BONIFICACIONES Y GRATIFICACIONES</c:v>
                </c:pt>
                <c:pt idx="7">
                  <c:v>GRATIFICACIONES POR SERVICIOS ESPECIALES</c:v>
                </c:pt>
                <c:pt idx="8">
                  <c:v>CONTRATACION DEL PERSONAL TECNICO</c:v>
                </c:pt>
                <c:pt idx="9">
                  <c:v>JORNALES</c:v>
                </c:pt>
                <c:pt idx="10">
                  <c:v>HONORARIOS PROFESIONALES</c:v>
                </c:pt>
                <c:pt idx="11">
                  <c:v>OTROS GASTOS DEL PERSONAL</c:v>
                </c:pt>
              </c:strCache>
            </c:strRef>
          </c:cat>
          <c:val>
            <c:numRef>
              <c:f>'[1]Hoja1'!$D$96:$D$107</c:f>
              <c:numCache>
                <c:ptCount val="12"/>
                <c:pt idx="0">
                  <c:v>12643879112</c:v>
                </c:pt>
                <c:pt idx="1">
                  <c:v>476214000</c:v>
                </c:pt>
                <c:pt idx="2">
                  <c:v>1093341093</c:v>
                </c:pt>
                <c:pt idx="3">
                  <c:v>617333416</c:v>
                </c:pt>
                <c:pt idx="4">
                  <c:v>426142246</c:v>
                </c:pt>
                <c:pt idx="5">
                  <c:v>726900321</c:v>
                </c:pt>
                <c:pt idx="6">
                  <c:v>3007633574</c:v>
                </c:pt>
                <c:pt idx="7">
                  <c:v>99000000</c:v>
                </c:pt>
                <c:pt idx="8">
                  <c:v>281003000</c:v>
                </c:pt>
                <c:pt idx="9">
                  <c:v>3021302064</c:v>
                </c:pt>
                <c:pt idx="10">
                  <c:v>3384868488</c:v>
                </c:pt>
                <c:pt idx="11">
                  <c:v>904098528</c:v>
                </c:pt>
              </c:numCache>
            </c:numRef>
          </c:val>
        </c:ser>
        <c:ser>
          <c:idx val="1"/>
          <c:order val="1"/>
          <c:tx>
            <c:v>EJECUTADO</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'[1]Hoja1'!$C$96:$C$107</c:f>
              <c:strCache>
                <c:ptCount val="12"/>
                <c:pt idx="0">
                  <c:v>SUELDOS</c:v>
                </c:pt>
                <c:pt idx="1">
                  <c:v>GASTOS DE REPRESENTACION</c:v>
                </c:pt>
                <c:pt idx="2">
                  <c:v>AGUINALDO</c:v>
                </c:pt>
                <c:pt idx="3">
                  <c:v>REMUNERACIÓN EXTRAORDINARIA</c:v>
                </c:pt>
                <c:pt idx="4">
                  <c:v>REMUNERACION ADICIONAL</c:v>
                </c:pt>
                <c:pt idx="5">
                  <c:v>SUBSIDIO FAMILIAR</c:v>
                </c:pt>
                <c:pt idx="6">
                  <c:v>BONIFICACIONES Y GRATIFICACIONES</c:v>
                </c:pt>
                <c:pt idx="7">
                  <c:v>GRATIFICACIONES POR SERVICIOS ESPECIALES</c:v>
                </c:pt>
                <c:pt idx="8">
                  <c:v>CONTRATACION DEL PERSONAL TECNICO</c:v>
                </c:pt>
                <c:pt idx="9">
                  <c:v>JORNALES</c:v>
                </c:pt>
                <c:pt idx="10">
                  <c:v>HONORARIOS PROFESIONALES</c:v>
                </c:pt>
                <c:pt idx="11">
                  <c:v>OTROS GASTOS DEL PERSONAL</c:v>
                </c:pt>
              </c:strCache>
            </c:strRef>
          </c:cat>
          <c:val>
            <c:numRef>
              <c:f>'[1]Hoja1'!$E$96:$E$107</c:f>
              <c:numCache>
                <c:ptCount val="12"/>
                <c:pt idx="0">
                  <c:v>2295491061</c:v>
                </c:pt>
                <c:pt idx="1">
                  <c:v>94867200</c:v>
                </c:pt>
                <c:pt idx="2">
                  <c:v>0</c:v>
                </c:pt>
                <c:pt idx="3">
                  <c:v>246500</c:v>
                </c:pt>
                <c:pt idx="4">
                  <c:v>0</c:v>
                </c:pt>
                <c:pt idx="5">
                  <c:v>13000000</c:v>
                </c:pt>
                <c:pt idx="6">
                  <c:v>671381910</c:v>
                </c:pt>
                <c:pt idx="7">
                  <c:v>13500000</c:v>
                </c:pt>
                <c:pt idx="8">
                  <c:v>62995000</c:v>
                </c:pt>
                <c:pt idx="9">
                  <c:v>489009004</c:v>
                </c:pt>
                <c:pt idx="10">
                  <c:v>621067250</c:v>
                </c:pt>
                <c:pt idx="11">
                  <c:v>166505400</c:v>
                </c:pt>
              </c:numCache>
            </c:numRef>
          </c:val>
        </c:ser>
        <c:gapWidth val="182"/>
        <c:axId val="28707226"/>
        <c:axId val="57038443"/>
      </c:barChart>
      <c:catAx>
        <c:axId val="28707226"/>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7038443"/>
        <c:crosses val="autoZero"/>
        <c:auto val="1"/>
        <c:lblOffset val="100"/>
        <c:tickLblSkip val="1"/>
        <c:noMultiLvlLbl val="0"/>
      </c:catAx>
      <c:valAx>
        <c:axId val="57038443"/>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8707226"/>
        <c:crossesAt val="1"/>
        <c:crossBetween val="between"/>
        <c:dispUnits/>
      </c:valAx>
      <c:spPr>
        <a:noFill/>
        <a:ln>
          <a:noFill/>
        </a:ln>
      </c:spPr>
    </c:plotArea>
    <c:legend>
      <c:legendPos val="r"/>
      <c:layout>
        <c:manualLayout>
          <c:xMode val="edge"/>
          <c:yMode val="edge"/>
          <c:x val="0.826"/>
          <c:y val="0.483"/>
          <c:w val="0.174"/>
          <c:h val="0.1057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Gastos Corrientes y de Capital por Objeto de Gasto</a:t>
            </a:r>
          </a:p>
        </c:rich>
      </c:tx>
      <c:layout>
        <c:manualLayout>
          <c:xMode val="factor"/>
          <c:yMode val="factor"/>
          <c:x val="-0.00125"/>
          <c:y val="-0.0165"/>
        </c:manualLayout>
      </c:layout>
      <c:spPr>
        <a:noFill/>
        <a:ln>
          <a:noFill/>
        </a:ln>
      </c:spPr>
    </c:title>
    <c:plotArea>
      <c:layout>
        <c:manualLayout>
          <c:xMode val="edge"/>
          <c:yMode val="edge"/>
          <c:x val="0.14475"/>
          <c:y val="0.036"/>
          <c:w val="0.82125"/>
          <c:h val="0.9605"/>
        </c:manualLayout>
      </c:layout>
      <c:barChart>
        <c:barDir val="bar"/>
        <c:grouping val="clustered"/>
        <c:varyColors val="0"/>
        <c:ser>
          <c:idx val="0"/>
          <c:order val="0"/>
          <c:tx>
            <c:v>PRESUPUESTADO</c:v>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'[1]Hoja1'!$C$108:$C$171</c:f>
              <c:strCache>
                <c:ptCount val="64"/>
                <c:pt idx="0">
                  <c:v>ENERGIA ELECTRICA</c:v>
                </c:pt>
                <c:pt idx="1">
                  <c:v>AGUA</c:v>
                </c:pt>
                <c:pt idx="2">
                  <c:v>TELEFONO, TELEFAX Y OTROS SERVICIOS DE TELECOMUNICACIONES</c:v>
                </c:pt>
                <c:pt idx="3">
                  <c:v>CORREOS Y OTROS SERVICIOS POSTALES</c:v>
                </c:pt>
                <c:pt idx="4">
                  <c:v>TRANSPORTE</c:v>
                </c:pt>
                <c:pt idx="5">
                  <c:v>TRANSPORTE DE PERSONAS</c:v>
                </c:pt>
                <c:pt idx="6">
                  <c:v>PASAJES Y VIATICOS</c:v>
                </c:pt>
                <c:pt idx="7">
                  <c:v>VIATICOS Y MOVILIDAD</c:v>
                </c:pt>
                <c:pt idx="8">
                  <c:v>PASAJES Y VIATICOS VARIOS</c:v>
                </c:pt>
                <c:pt idx="9">
                  <c:v>MANTENIMIENTO Y REPARACIONES MENORES DE EDIFICIOS Y LOCALES</c:v>
                </c:pt>
                <c:pt idx="10">
                  <c:v>MANTENIMIENTO Y REPARACIONES MENORES DE MAQUINARIAS, EQUIPOS</c:v>
                </c:pt>
                <c:pt idx="11">
                  <c:v>MANTEMIENTOS Y REPARACIONES MENORES DE EQUIPOS DE TRANSPORTE</c:v>
                </c:pt>
                <c:pt idx="12">
                  <c:v>SERVICIO DE LIMPIEZA, ASEO Y FUMIGACION</c:v>
                </c:pt>
                <c:pt idx="13">
                  <c:v>MANTENIMIENTO Y REPACIONES MENORES DE INSTALACIONES</c:v>
                </c:pt>
                <c:pt idx="14">
                  <c:v>ALQUILER  DE EDIFICIOS Y LOCALES</c:v>
                </c:pt>
                <c:pt idx="15">
                  <c:v>DE INFORMATICA Y SISTEMAS COMPUTARIZADOS</c:v>
                </c:pt>
                <c:pt idx="16">
                  <c:v>IMPRENTA, PUBLICACIONES Y REPRODUCCIONES</c:v>
                </c:pt>
                <c:pt idx="17">
                  <c:v>SERVICIOS BANCARIOS</c:v>
                </c:pt>
                <c:pt idx="18">
                  <c:v>PRIMAS Y GASTOS DE SEGUROS</c:v>
                </c:pt>
                <c:pt idx="19">
                  <c:v>PUBLICIDAD Y PROPAGANDA</c:v>
                </c:pt>
                <c:pt idx="20">
                  <c:v>CONSULTORIAS, ASESORIAS E INVESTIGACIONES</c:v>
                </c:pt>
                <c:pt idx="21">
                  <c:v>PROMOCIONES Y EXPOSICIONES</c:v>
                </c:pt>
                <c:pt idx="22">
                  <c:v>SERVICIOS DE COMUNICACIONES</c:v>
                </c:pt>
                <c:pt idx="23">
                  <c:v>SERVICIOS TECNICOS Y PROFESIONALES</c:v>
                </c:pt>
                <c:pt idx="24">
                  <c:v>SEGURO MÉDICO</c:v>
                </c:pt>
                <c:pt idx="25">
                  <c:v>SERVICIO DE CEREMONIAL</c:v>
                </c:pt>
                <c:pt idx="26">
                  <c:v>SERVICIO DE VIGILANCIA</c:v>
                </c:pt>
                <c:pt idx="27">
                  <c:v>SERVICIO DE CATERING</c:v>
                </c:pt>
                <c:pt idx="28">
                  <c:v>SERVICIO EN GENERAL</c:v>
                </c:pt>
                <c:pt idx="29">
                  <c:v>CAPACITACION DEL PERSONAL  DEL ESTADO</c:v>
                </c:pt>
                <c:pt idx="30">
                  <c:v>CAPACITACION ESPECILIZADA</c:v>
                </c:pt>
                <c:pt idx="31">
                  <c:v>ALIMENTOS PARA LAS PERSONAS</c:v>
                </c:pt>
                <c:pt idx="32">
                  <c:v>CONFECCIONES TEXTILES</c:v>
                </c:pt>
                <c:pt idx="33">
                  <c:v>PAPEL DE ESCRITORIO Y CARTON</c:v>
                </c:pt>
                <c:pt idx="34">
                  <c:v>PRODUCTOS DE ARTES GRAFICAS</c:v>
                </c:pt>
                <c:pt idx="35">
                  <c:v>PRODUCTOS DE PAPEL Y CARTON</c:v>
                </c:pt>
                <c:pt idx="36">
                  <c:v>LIBROS, REVISTAS Y PERIODICOS</c:v>
                </c:pt>
                <c:pt idx="37">
                  <c:v>ELEMENTOS DE LIMPIEZA</c:v>
                </c:pt>
                <c:pt idx="38">
                  <c:v>UTILES DE ESCRITORIO</c:v>
                </c:pt>
                <c:pt idx="39">
                  <c:v>UTILES Y MATERIALES ELECTRICOS</c:v>
                </c:pt>
                <c:pt idx="40">
                  <c:v>PRODUCTOS DE VIDRIOS, LOZA Y PORCELANA</c:v>
                </c:pt>
                <c:pt idx="41">
                  <c:v>REPUESTOS Y ACCESORIOS MENORES</c:v>
                </c:pt>
                <c:pt idx="42">
                  <c:v>COMPUESTOS QUIMICOS</c:v>
                </c:pt>
                <c:pt idx="43">
                  <c:v>PRODUCTOS FARMACEUTICOS</c:v>
                </c:pt>
                <c:pt idx="44">
                  <c:v>INSECTICIDAS, FUMIGANTES Y OTROS</c:v>
                </c:pt>
                <c:pt idx="45">
                  <c:v>TINTAS, PINTURAS Y COLORANTES</c:v>
                </c:pt>
                <c:pt idx="46">
                  <c:v>UTILES Y MATERIALES QUIRURGICOS Y DE LAB</c:v>
                </c:pt>
                <c:pt idx="47">
                  <c:v>COMBUSTIBLES </c:v>
                </c:pt>
                <c:pt idx="48">
                  <c:v>ARTICULOS DE CAUCHO</c:v>
                </c:pt>
                <c:pt idx="49">
                  <c:v>CUBIERTAS Y CÁMARAS DE AIRE</c:v>
                </c:pt>
                <c:pt idx="50">
                  <c:v>HERRAMIENTAS MENORES</c:v>
                </c:pt>
                <c:pt idx="51">
                  <c:v>PRODUCTOS E INSUMOS METÁLICOS</c:v>
                </c:pt>
                <c:pt idx="52">
                  <c:v>PRODUCTOS E INSUMOS NO METÁLICOS</c:v>
                </c:pt>
                <c:pt idx="53">
                  <c:v>BIENES DE CONSUMOS VARIOS</c:v>
                </c:pt>
                <c:pt idx="54">
                  <c:v>HERRAMIENTAS, APARATOS E INSTRUMENTOS EN GRAL </c:v>
                </c:pt>
                <c:pt idx="55">
                  <c:v>ADQUISICION DE MUEBLES Y ENSERES</c:v>
                </c:pt>
                <c:pt idx="56">
                  <c:v>ADQUISICION DE EQUIPOS DE OFICINA Y COMPUTACIÓN</c:v>
                </c:pt>
                <c:pt idx="57">
                  <c:v>ADQUISICION DE EQUIPOS DE COMPUTACION</c:v>
                </c:pt>
                <c:pt idx="58">
                  <c:v>ACTIVOS INTAGIBLES</c:v>
                </c:pt>
                <c:pt idx="59">
                  <c:v>BECAS</c:v>
                </c:pt>
                <c:pt idx="60">
                  <c:v>APORTE A ENTIDADES EDUCATIVAS E INST. SIN FINES DE LUCRO</c:v>
                </c:pt>
                <c:pt idx="61">
                  <c:v>TRANSFERENCIAS CORRIENTES AL SECTOR EXTERNO</c:v>
                </c:pt>
                <c:pt idx="62">
                  <c:v>TRANSFERENCIAS CTES A ENT. DEL SECTOR PRIVADO, ACADEMICO</c:v>
                </c:pt>
                <c:pt idx="63">
                  <c:v>PAGO DE IMPUESTOS, TASA, GASTOS JUDICIALES Y OTROS</c:v>
                </c:pt>
              </c:strCache>
            </c:strRef>
          </c:cat>
          <c:val>
            <c:numRef>
              <c:f>'[1]Hoja1'!$D$108:$D$171</c:f>
              <c:numCache>
                <c:ptCount val="64"/>
                <c:pt idx="0">
                  <c:v>435000000</c:v>
                </c:pt>
                <c:pt idx="1">
                  <c:v>64950000</c:v>
                </c:pt>
                <c:pt idx="2">
                  <c:v>174050000</c:v>
                </c:pt>
                <c:pt idx="3">
                  <c:v>64500000</c:v>
                </c:pt>
                <c:pt idx="4">
                  <c:v>2000000</c:v>
                </c:pt>
                <c:pt idx="5">
                  <c:v>513600000</c:v>
                </c:pt>
                <c:pt idx="6">
                  <c:v>779117308</c:v>
                </c:pt>
                <c:pt idx="7">
                  <c:v>2400000000</c:v>
                </c:pt>
                <c:pt idx="8">
                  <c:v>150000000</c:v>
                </c:pt>
                <c:pt idx="9">
                  <c:v>533804000</c:v>
                </c:pt>
                <c:pt idx="10">
                  <c:v>98000000</c:v>
                </c:pt>
                <c:pt idx="11">
                  <c:v>309600000</c:v>
                </c:pt>
                <c:pt idx="12">
                  <c:v>4512561641</c:v>
                </c:pt>
                <c:pt idx="13">
                  <c:v>123000000</c:v>
                </c:pt>
                <c:pt idx="14">
                  <c:v>1524000000</c:v>
                </c:pt>
                <c:pt idx="15">
                  <c:v>10300000</c:v>
                </c:pt>
                <c:pt idx="16">
                  <c:v>890900000</c:v>
                </c:pt>
                <c:pt idx="17">
                  <c:v>20000000</c:v>
                </c:pt>
                <c:pt idx="18">
                  <c:v>200000000</c:v>
                </c:pt>
                <c:pt idx="19">
                  <c:v>8953429274</c:v>
                </c:pt>
                <c:pt idx="20">
                  <c:v>1048800000</c:v>
                </c:pt>
                <c:pt idx="21">
                  <c:v>2795200377</c:v>
                </c:pt>
                <c:pt idx="22">
                  <c:v>525000000</c:v>
                </c:pt>
                <c:pt idx="23">
                  <c:v>15000000</c:v>
                </c:pt>
                <c:pt idx="24">
                  <c:v>6086196018</c:v>
                </c:pt>
                <c:pt idx="25">
                  <c:v>583000000</c:v>
                </c:pt>
                <c:pt idx="26">
                  <c:v>3976888565</c:v>
                </c:pt>
                <c:pt idx="27">
                  <c:v>0</c:v>
                </c:pt>
                <c:pt idx="28">
                  <c:v>74800000</c:v>
                </c:pt>
                <c:pt idx="29">
                  <c:v>60000000</c:v>
                </c:pt>
                <c:pt idx="30">
                  <c:v>115000000</c:v>
                </c:pt>
                <c:pt idx="31">
                  <c:v>179045000</c:v>
                </c:pt>
                <c:pt idx="32">
                  <c:v>116275000</c:v>
                </c:pt>
                <c:pt idx="33">
                  <c:v>120127681</c:v>
                </c:pt>
                <c:pt idx="34">
                  <c:v>30000000</c:v>
                </c:pt>
                <c:pt idx="35">
                  <c:v>50530000</c:v>
                </c:pt>
                <c:pt idx="36">
                  <c:v>88800000</c:v>
                </c:pt>
                <c:pt idx="37">
                  <c:v>8478000</c:v>
                </c:pt>
                <c:pt idx="38">
                  <c:v>856752320</c:v>
                </c:pt>
                <c:pt idx="39">
                  <c:v>56724800</c:v>
                </c:pt>
                <c:pt idx="40">
                  <c:v>4550000</c:v>
                </c:pt>
                <c:pt idx="41">
                  <c:v>2000000</c:v>
                </c:pt>
                <c:pt idx="42">
                  <c:v>41946400</c:v>
                </c:pt>
                <c:pt idx="43">
                  <c:v>5000000</c:v>
                </c:pt>
                <c:pt idx="44">
                  <c:v>47850000</c:v>
                </c:pt>
                <c:pt idx="45">
                  <c:v>16600000</c:v>
                </c:pt>
                <c:pt idx="46">
                  <c:v>2400000</c:v>
                </c:pt>
                <c:pt idx="47">
                  <c:v>437715288</c:v>
                </c:pt>
                <c:pt idx="48">
                  <c:v>5550000</c:v>
                </c:pt>
                <c:pt idx="49">
                  <c:v>14929000</c:v>
                </c:pt>
                <c:pt idx="50">
                  <c:v>10740000</c:v>
                </c:pt>
                <c:pt idx="51">
                  <c:v>33570000</c:v>
                </c:pt>
                <c:pt idx="52">
                  <c:v>6500000</c:v>
                </c:pt>
                <c:pt idx="53">
                  <c:v>25540000</c:v>
                </c:pt>
                <c:pt idx="54">
                  <c:v>100000000</c:v>
                </c:pt>
                <c:pt idx="55">
                  <c:v>100000000</c:v>
                </c:pt>
                <c:pt idx="56">
                  <c:v>15000000</c:v>
                </c:pt>
                <c:pt idx="57">
                  <c:v>100000000</c:v>
                </c:pt>
                <c:pt idx="58">
                  <c:v>100000000</c:v>
                </c:pt>
                <c:pt idx="59">
                  <c:v>255400000</c:v>
                </c:pt>
                <c:pt idx="60">
                  <c:v>1232766742</c:v>
                </c:pt>
                <c:pt idx="61">
                  <c:v>300000000</c:v>
                </c:pt>
                <c:pt idx="62">
                  <c:v>228000000</c:v>
                </c:pt>
                <c:pt idx="63">
                  <c:v>699860316</c:v>
                </c:pt>
              </c:numCache>
            </c:numRef>
          </c:val>
        </c:ser>
        <c:ser>
          <c:idx val="1"/>
          <c:order val="1"/>
          <c:tx>
            <c:v>EJECUTADO</c:v>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'[1]Hoja1'!$C$108:$C$171</c:f>
              <c:strCache>
                <c:ptCount val="64"/>
                <c:pt idx="0">
                  <c:v>ENERGIA ELECTRICA</c:v>
                </c:pt>
                <c:pt idx="1">
                  <c:v>AGUA</c:v>
                </c:pt>
                <c:pt idx="2">
                  <c:v>TELEFONO, TELEFAX Y OTROS SERVICIOS DE TELECOMUNICACIONES</c:v>
                </c:pt>
                <c:pt idx="3">
                  <c:v>CORREOS Y OTROS SERVICIOS POSTALES</c:v>
                </c:pt>
                <c:pt idx="4">
                  <c:v>TRANSPORTE</c:v>
                </c:pt>
                <c:pt idx="5">
                  <c:v>TRANSPORTE DE PERSONAS</c:v>
                </c:pt>
                <c:pt idx="6">
                  <c:v>PASAJES Y VIATICOS</c:v>
                </c:pt>
                <c:pt idx="7">
                  <c:v>VIATICOS Y MOVILIDAD</c:v>
                </c:pt>
                <c:pt idx="8">
                  <c:v>PASAJES Y VIATICOS VARIOS</c:v>
                </c:pt>
                <c:pt idx="9">
                  <c:v>MANTENIMIENTO Y REPARACIONES MENORES DE EDIFICIOS Y LOCALES</c:v>
                </c:pt>
                <c:pt idx="10">
                  <c:v>MANTENIMIENTO Y REPARACIONES MENORES DE MAQUINARIAS, EQUIPOS</c:v>
                </c:pt>
                <c:pt idx="11">
                  <c:v>MANTEMIENTOS Y REPARACIONES MENORES DE EQUIPOS DE TRANSPORTE</c:v>
                </c:pt>
                <c:pt idx="12">
                  <c:v>SERVICIO DE LIMPIEZA, ASEO Y FUMIGACION</c:v>
                </c:pt>
                <c:pt idx="13">
                  <c:v>MANTENIMIENTO Y REPACIONES MENORES DE INSTALACIONES</c:v>
                </c:pt>
                <c:pt idx="14">
                  <c:v>ALQUILER  DE EDIFICIOS Y LOCALES</c:v>
                </c:pt>
                <c:pt idx="15">
                  <c:v>DE INFORMATICA Y SISTEMAS COMPUTARIZADOS</c:v>
                </c:pt>
                <c:pt idx="16">
                  <c:v>IMPRENTA, PUBLICACIONES Y REPRODUCCIONES</c:v>
                </c:pt>
                <c:pt idx="17">
                  <c:v>SERVICIOS BANCARIOS</c:v>
                </c:pt>
                <c:pt idx="18">
                  <c:v>PRIMAS Y GASTOS DE SEGUROS</c:v>
                </c:pt>
                <c:pt idx="19">
                  <c:v>PUBLICIDAD Y PROPAGANDA</c:v>
                </c:pt>
                <c:pt idx="20">
                  <c:v>CONSULTORIAS, ASESORIAS E INVESTIGACIONES</c:v>
                </c:pt>
                <c:pt idx="21">
                  <c:v>PROMOCIONES Y EXPOSICIONES</c:v>
                </c:pt>
                <c:pt idx="22">
                  <c:v>SERVICIOS DE COMUNICACIONES</c:v>
                </c:pt>
                <c:pt idx="23">
                  <c:v>SERVICIOS TECNICOS Y PROFESIONALES</c:v>
                </c:pt>
                <c:pt idx="24">
                  <c:v>SEGURO MÉDICO</c:v>
                </c:pt>
                <c:pt idx="25">
                  <c:v>SERVICIO DE CEREMONIAL</c:v>
                </c:pt>
                <c:pt idx="26">
                  <c:v>SERVICIO DE VIGILANCIA</c:v>
                </c:pt>
                <c:pt idx="27">
                  <c:v>SERVICIO DE CATERING</c:v>
                </c:pt>
                <c:pt idx="28">
                  <c:v>SERVICIO EN GENERAL</c:v>
                </c:pt>
                <c:pt idx="29">
                  <c:v>CAPACITACION DEL PERSONAL  DEL ESTADO</c:v>
                </c:pt>
                <c:pt idx="30">
                  <c:v>CAPACITACION ESPECILIZADA</c:v>
                </c:pt>
                <c:pt idx="31">
                  <c:v>ALIMENTOS PARA LAS PERSONAS</c:v>
                </c:pt>
                <c:pt idx="32">
                  <c:v>CONFECCIONES TEXTILES</c:v>
                </c:pt>
                <c:pt idx="33">
                  <c:v>PAPEL DE ESCRITORIO Y CARTON</c:v>
                </c:pt>
                <c:pt idx="34">
                  <c:v>PRODUCTOS DE ARTES GRAFICAS</c:v>
                </c:pt>
                <c:pt idx="35">
                  <c:v>PRODUCTOS DE PAPEL Y CARTON</c:v>
                </c:pt>
                <c:pt idx="36">
                  <c:v>LIBROS, REVISTAS Y PERIODICOS</c:v>
                </c:pt>
                <c:pt idx="37">
                  <c:v>ELEMENTOS DE LIMPIEZA</c:v>
                </c:pt>
                <c:pt idx="38">
                  <c:v>UTILES DE ESCRITORIO</c:v>
                </c:pt>
                <c:pt idx="39">
                  <c:v>UTILES Y MATERIALES ELECTRICOS</c:v>
                </c:pt>
                <c:pt idx="40">
                  <c:v>PRODUCTOS DE VIDRIOS, LOZA Y PORCELANA</c:v>
                </c:pt>
                <c:pt idx="41">
                  <c:v>REPUESTOS Y ACCESORIOS MENORES</c:v>
                </c:pt>
                <c:pt idx="42">
                  <c:v>COMPUESTOS QUIMICOS</c:v>
                </c:pt>
                <c:pt idx="43">
                  <c:v>PRODUCTOS FARMACEUTICOS</c:v>
                </c:pt>
                <c:pt idx="44">
                  <c:v>INSECTICIDAS, FUMIGANTES Y OTROS</c:v>
                </c:pt>
                <c:pt idx="45">
                  <c:v>TINTAS, PINTURAS Y COLORANTES</c:v>
                </c:pt>
                <c:pt idx="46">
                  <c:v>UTILES Y MATERIALES QUIRURGICOS Y DE LAB</c:v>
                </c:pt>
                <c:pt idx="47">
                  <c:v>COMBUSTIBLES </c:v>
                </c:pt>
                <c:pt idx="48">
                  <c:v>ARTICULOS DE CAUCHO</c:v>
                </c:pt>
                <c:pt idx="49">
                  <c:v>CUBIERTAS Y CÁMARAS DE AIRE</c:v>
                </c:pt>
                <c:pt idx="50">
                  <c:v>HERRAMIENTAS MENORES</c:v>
                </c:pt>
                <c:pt idx="51">
                  <c:v>PRODUCTOS E INSUMOS METÁLICOS</c:v>
                </c:pt>
                <c:pt idx="52">
                  <c:v>PRODUCTOS E INSUMOS NO METÁLICOS</c:v>
                </c:pt>
                <c:pt idx="53">
                  <c:v>BIENES DE CONSUMOS VARIOS</c:v>
                </c:pt>
                <c:pt idx="54">
                  <c:v>HERRAMIENTAS, APARATOS E INSTRUMENTOS EN GRAL </c:v>
                </c:pt>
                <c:pt idx="55">
                  <c:v>ADQUISICION DE MUEBLES Y ENSERES</c:v>
                </c:pt>
                <c:pt idx="56">
                  <c:v>ADQUISICION DE EQUIPOS DE OFICINA Y COMPUTACIÓN</c:v>
                </c:pt>
                <c:pt idx="57">
                  <c:v>ADQUISICION DE EQUIPOS DE COMPUTACION</c:v>
                </c:pt>
                <c:pt idx="58">
                  <c:v>ACTIVOS INTAGIBLES</c:v>
                </c:pt>
                <c:pt idx="59">
                  <c:v>BECAS</c:v>
                </c:pt>
                <c:pt idx="60">
                  <c:v>APORTE A ENTIDADES EDUCATIVAS E INST. SIN FINES DE LUCRO</c:v>
                </c:pt>
                <c:pt idx="61">
                  <c:v>TRANSFERENCIAS CORRIENTES AL SECTOR EXTERNO</c:v>
                </c:pt>
                <c:pt idx="62">
                  <c:v>TRANSFERENCIAS CTES A ENT. DEL SECTOR PRIVADO, ACADEMICO</c:v>
                </c:pt>
                <c:pt idx="63">
                  <c:v>PAGO DE IMPUESTOS, TASA, GASTOS JUDICIALES Y OTROS</c:v>
                </c:pt>
              </c:strCache>
            </c:strRef>
          </c:cat>
          <c:val>
            <c:numRef>
              <c:f>'[1]Hoja1'!$E$108:$E$171</c:f>
              <c:numCache>
                <c:ptCount val="64"/>
                <c:pt idx="0">
                  <c:v>91742783</c:v>
                </c:pt>
                <c:pt idx="1">
                  <c:v>5174329</c:v>
                </c:pt>
                <c:pt idx="2">
                  <c:v>5038589</c:v>
                </c:pt>
                <c:pt idx="3">
                  <c:v>0</c:v>
                </c:pt>
                <c:pt idx="4">
                  <c:v>100000</c:v>
                </c:pt>
                <c:pt idx="5">
                  <c:v>31984750</c:v>
                </c:pt>
                <c:pt idx="6">
                  <c:v>0</c:v>
                </c:pt>
                <c:pt idx="7">
                  <c:v>352620040</c:v>
                </c:pt>
                <c:pt idx="8">
                  <c:v>1939820</c:v>
                </c:pt>
                <c:pt idx="9">
                  <c:v>6040000</c:v>
                </c:pt>
                <c:pt idx="10">
                  <c:v>37020050</c:v>
                </c:pt>
                <c:pt idx="11">
                  <c:v>1615000</c:v>
                </c:pt>
                <c:pt idx="12">
                  <c:v>98550790</c:v>
                </c:pt>
                <c:pt idx="13">
                  <c:v>0</c:v>
                </c:pt>
                <c:pt idx="14">
                  <c:v>27280000</c:v>
                </c:pt>
                <c:pt idx="15">
                  <c:v>772000</c:v>
                </c:pt>
                <c:pt idx="16">
                  <c:v>185335000</c:v>
                </c:pt>
                <c:pt idx="17">
                  <c:v>440000</c:v>
                </c:pt>
                <c:pt idx="18">
                  <c:v>0</c:v>
                </c:pt>
                <c:pt idx="19">
                  <c:v>609400508</c:v>
                </c:pt>
                <c:pt idx="20">
                  <c:v>96614153</c:v>
                </c:pt>
                <c:pt idx="21">
                  <c:v>0</c:v>
                </c:pt>
                <c:pt idx="22">
                  <c:v>160000</c:v>
                </c:pt>
                <c:pt idx="23">
                  <c:v>1240000</c:v>
                </c:pt>
                <c:pt idx="24">
                  <c:v>260680000</c:v>
                </c:pt>
                <c:pt idx="25">
                  <c:v>0</c:v>
                </c:pt>
                <c:pt idx="26">
                  <c:v>195786782</c:v>
                </c:pt>
                <c:pt idx="27">
                  <c:v>0</c:v>
                </c:pt>
                <c:pt idx="28">
                  <c:v>3190000</c:v>
                </c:pt>
                <c:pt idx="29">
                  <c:v>0</c:v>
                </c:pt>
                <c:pt idx="30">
                  <c:v>0</c:v>
                </c:pt>
                <c:pt idx="31">
                  <c:v>225350</c:v>
                </c:pt>
                <c:pt idx="32">
                  <c:v>0</c:v>
                </c:pt>
                <c:pt idx="33">
                  <c:v>0</c:v>
                </c:pt>
                <c:pt idx="34">
                  <c:v>0</c:v>
                </c:pt>
                <c:pt idx="35">
                  <c:v>11400</c:v>
                </c:pt>
                <c:pt idx="36">
                  <c:v>0</c:v>
                </c:pt>
                <c:pt idx="37">
                  <c:v>70000</c:v>
                </c:pt>
                <c:pt idx="38">
                  <c:v>0</c:v>
                </c:pt>
                <c:pt idx="39">
                  <c:v>500000</c:v>
                </c:pt>
                <c:pt idx="40">
                  <c:v>890000</c:v>
                </c:pt>
                <c:pt idx="41">
                  <c:v>0</c:v>
                </c:pt>
                <c:pt idx="42">
                  <c:v>0</c:v>
                </c:pt>
                <c:pt idx="43">
                  <c:v>214654</c:v>
                </c:pt>
                <c:pt idx="44">
                  <c:v>140000</c:v>
                </c:pt>
                <c:pt idx="45">
                  <c:v>446000</c:v>
                </c:pt>
                <c:pt idx="46">
                  <c:v>504000</c:v>
                </c:pt>
                <c:pt idx="47">
                  <c:v>33591998</c:v>
                </c:pt>
                <c:pt idx="48">
                  <c:v>793502</c:v>
                </c:pt>
                <c:pt idx="49">
                  <c:v>0</c:v>
                </c:pt>
                <c:pt idx="50">
                  <c:v>117000</c:v>
                </c:pt>
                <c:pt idx="51">
                  <c:v>700000</c:v>
                </c:pt>
                <c:pt idx="52">
                  <c:v>298000</c:v>
                </c:pt>
                <c:pt idx="53">
                  <c:v>1005500</c:v>
                </c:pt>
                <c:pt idx="54">
                  <c:v>0</c:v>
                </c:pt>
                <c:pt idx="55">
                  <c:v>0</c:v>
                </c:pt>
                <c:pt idx="56">
                  <c:v>0</c:v>
                </c:pt>
                <c:pt idx="57">
                  <c:v>0</c:v>
                </c:pt>
                <c:pt idx="58">
                  <c:v>0</c:v>
                </c:pt>
                <c:pt idx="59">
                  <c:v>43200000</c:v>
                </c:pt>
                <c:pt idx="60">
                  <c:v>0</c:v>
                </c:pt>
                <c:pt idx="61">
                  <c:v>0</c:v>
                </c:pt>
                <c:pt idx="62">
                  <c:v>0</c:v>
                </c:pt>
                <c:pt idx="63">
                  <c:v>9846236</c:v>
                </c:pt>
              </c:numCache>
            </c:numRef>
          </c:val>
        </c:ser>
        <c:gapWidth val="182"/>
        <c:axId val="43583940"/>
        <c:axId val="56711141"/>
      </c:barChart>
      <c:catAx>
        <c:axId val="43583940"/>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6711141"/>
        <c:crosses val="autoZero"/>
        <c:auto val="1"/>
        <c:lblOffset val="100"/>
        <c:tickLblSkip val="2"/>
        <c:noMultiLvlLbl val="0"/>
      </c:catAx>
      <c:valAx>
        <c:axId val="56711141"/>
        <c:scaling>
          <c:orientation val="minMax"/>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3583940"/>
        <c:crossesAt val="1"/>
        <c:crossBetween val="between"/>
        <c:dispUnits/>
      </c:valAx>
      <c:spPr>
        <a:noFill/>
        <a:ln>
          <a:noFill/>
        </a:ln>
      </c:spPr>
    </c:plotArea>
    <c:legend>
      <c:legendPos val="r"/>
      <c:layout>
        <c:manualLayout>
          <c:xMode val="edge"/>
          <c:yMode val="edge"/>
          <c:x val="0.4655"/>
          <c:y val="0.96575"/>
          <c:w val="0.13225"/>
          <c:h val="0.0255"/>
        </c:manualLayout>
      </c:layout>
      <c:overlay val="0"/>
      <c:spPr>
        <a:noFill/>
        <a:ln w="3175">
          <a:no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284</xdr:row>
      <xdr:rowOff>152400</xdr:rowOff>
    </xdr:from>
    <xdr:to>
      <xdr:col>7</xdr:col>
      <xdr:colOff>2133600</xdr:colOff>
      <xdr:row>336</xdr:row>
      <xdr:rowOff>152400</xdr:rowOff>
    </xdr:to>
    <xdr:graphicFrame>
      <xdr:nvGraphicFramePr>
        <xdr:cNvPr id="1" name="Gráfico 3"/>
        <xdr:cNvGraphicFramePr/>
      </xdr:nvGraphicFramePr>
      <xdr:xfrm>
        <a:off x="485775" y="133292850"/>
        <a:ext cx="15582900" cy="990600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354</xdr:row>
      <xdr:rowOff>104775</xdr:rowOff>
    </xdr:from>
    <xdr:to>
      <xdr:col>7</xdr:col>
      <xdr:colOff>1600200</xdr:colOff>
      <xdr:row>394</xdr:row>
      <xdr:rowOff>66675</xdr:rowOff>
    </xdr:to>
    <xdr:graphicFrame>
      <xdr:nvGraphicFramePr>
        <xdr:cNvPr id="2" name="Gráfico 4"/>
        <xdr:cNvGraphicFramePr/>
      </xdr:nvGraphicFramePr>
      <xdr:xfrm>
        <a:off x="533400" y="146580225"/>
        <a:ext cx="15001875" cy="75819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Lopez\AppData\Local\Microsoft\Windows\INetCache\Content.Outlook\ME5HQQGY\DGA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s>
    <sheetDataSet>
      <sheetData sheetId="0">
        <row r="96">
          <cell r="C96" t="str">
            <v>SUELDOS</v>
          </cell>
          <cell r="D96">
            <v>12643879112</v>
          </cell>
          <cell r="E96">
            <v>2295491061</v>
          </cell>
        </row>
        <row r="97">
          <cell r="C97" t="str">
            <v>GASTOS DE REPRESENTACION</v>
          </cell>
          <cell r="D97">
            <v>476214000</v>
          </cell>
          <cell r="E97">
            <v>94867200</v>
          </cell>
        </row>
        <row r="98">
          <cell r="C98" t="str">
            <v>AGUINALDO</v>
          </cell>
          <cell r="D98">
            <v>1093341093</v>
          </cell>
          <cell r="E98">
            <v>0</v>
          </cell>
        </row>
        <row r="99">
          <cell r="C99" t="str">
            <v>REMUNERACIÓN EXTRAORDINARIA</v>
          </cell>
          <cell r="D99">
            <v>617333416</v>
          </cell>
          <cell r="E99">
            <v>246500</v>
          </cell>
        </row>
        <row r="100">
          <cell r="C100" t="str">
            <v>REMUNERACION ADICIONAL</v>
          </cell>
          <cell r="D100">
            <v>426142246</v>
          </cell>
          <cell r="E100">
            <v>0</v>
          </cell>
        </row>
        <row r="101">
          <cell r="C101" t="str">
            <v>SUBSIDIO FAMILIAR</v>
          </cell>
          <cell r="D101">
            <v>726900321</v>
          </cell>
          <cell r="E101">
            <v>13000000</v>
          </cell>
        </row>
        <row r="102">
          <cell r="C102" t="str">
            <v>BONIFICACIONES Y GRATIFICACIONES</v>
          </cell>
          <cell r="D102">
            <v>3007633574</v>
          </cell>
          <cell r="E102">
            <v>671381910</v>
          </cell>
        </row>
        <row r="103">
          <cell r="C103" t="str">
            <v>GRATIFICACIONES POR SERVICIOS ESPECIALES</v>
          </cell>
          <cell r="D103">
            <v>99000000</v>
          </cell>
          <cell r="E103">
            <v>13500000</v>
          </cell>
        </row>
        <row r="104">
          <cell r="C104" t="str">
            <v>CONTRATACION DEL PERSONAL TECNICO</v>
          </cell>
          <cell r="D104">
            <v>281003000</v>
          </cell>
          <cell r="E104">
            <v>62995000</v>
          </cell>
        </row>
        <row r="105">
          <cell r="C105" t="str">
            <v>JORNALES</v>
          </cell>
          <cell r="D105">
            <v>3021302064</v>
          </cell>
          <cell r="E105">
            <v>489009004</v>
          </cell>
        </row>
        <row r="106">
          <cell r="C106" t="str">
            <v>HONORARIOS PROFESIONALES</v>
          </cell>
          <cell r="D106">
            <v>3384868488</v>
          </cell>
          <cell r="E106">
            <v>621067250</v>
          </cell>
        </row>
        <row r="107">
          <cell r="C107" t="str">
            <v>OTROS GASTOS DEL PERSONAL</v>
          </cell>
          <cell r="D107">
            <v>904098528</v>
          </cell>
          <cell r="E107">
            <v>166505400</v>
          </cell>
        </row>
        <row r="108">
          <cell r="C108" t="str">
            <v>ENERGIA ELECTRICA</v>
          </cell>
          <cell r="D108">
            <v>435000000</v>
          </cell>
          <cell r="E108">
            <v>91742783</v>
          </cell>
        </row>
        <row r="109">
          <cell r="C109" t="str">
            <v>AGUA</v>
          </cell>
          <cell r="D109">
            <v>64950000</v>
          </cell>
          <cell r="E109">
            <v>5174329</v>
          </cell>
        </row>
        <row r="110">
          <cell r="C110" t="str">
            <v>TELEFONO, TELEFAX Y OTROS SERVICIOS DE TELECOMUNICACIONES</v>
          </cell>
          <cell r="D110">
            <v>174050000</v>
          </cell>
          <cell r="E110">
            <v>5038589</v>
          </cell>
        </row>
        <row r="111">
          <cell r="C111" t="str">
            <v>CORREOS Y OTROS SERVICIOS POSTALES</v>
          </cell>
          <cell r="D111">
            <v>64500000</v>
          </cell>
          <cell r="E111">
            <v>0</v>
          </cell>
        </row>
        <row r="112">
          <cell r="C112" t="str">
            <v>TRANSPORTE</v>
          </cell>
          <cell r="D112">
            <v>2000000</v>
          </cell>
          <cell r="E112">
            <v>100000</v>
          </cell>
        </row>
        <row r="113">
          <cell r="C113" t="str">
            <v>TRANSPORTE DE PERSONAS</v>
          </cell>
          <cell r="D113">
            <v>513600000</v>
          </cell>
          <cell r="E113">
            <v>31984750</v>
          </cell>
        </row>
        <row r="114">
          <cell r="C114" t="str">
            <v>PASAJES Y VIATICOS</v>
          </cell>
          <cell r="D114">
            <v>779117308</v>
          </cell>
          <cell r="E114">
            <v>0</v>
          </cell>
        </row>
        <row r="115">
          <cell r="C115" t="str">
            <v>VIATICOS Y MOVILIDAD</v>
          </cell>
          <cell r="D115">
            <v>2400000000</v>
          </cell>
          <cell r="E115">
            <v>352620040</v>
          </cell>
        </row>
        <row r="116">
          <cell r="C116" t="str">
            <v>PASAJES Y VIATICOS VARIOS</v>
          </cell>
          <cell r="D116">
            <v>150000000</v>
          </cell>
          <cell r="E116">
            <v>1939820</v>
          </cell>
        </row>
        <row r="117">
          <cell r="C117" t="str">
            <v>MANTENIMIENTO Y REPARACIONES MENORES DE EDIFICIOS Y LOCALES</v>
          </cell>
          <cell r="D117">
            <v>533804000</v>
          </cell>
          <cell r="E117">
            <v>6040000</v>
          </cell>
        </row>
        <row r="118">
          <cell r="C118" t="str">
            <v>MANTENIMIENTO Y REPARACIONES MENORES DE MAQUINARIAS, EQUIPOS</v>
          </cell>
          <cell r="D118">
            <v>98000000</v>
          </cell>
          <cell r="E118">
            <v>37020050</v>
          </cell>
        </row>
        <row r="119">
          <cell r="C119" t="str">
            <v>MANTEMIENTOS Y REPARACIONES MENORES DE EQUIPOS DE TRANSPORTE</v>
          </cell>
          <cell r="D119">
            <v>309600000</v>
          </cell>
          <cell r="E119">
            <v>1615000</v>
          </cell>
        </row>
        <row r="120">
          <cell r="C120" t="str">
            <v>SERVICIO DE LIMPIEZA, ASEO Y FUMIGACION</v>
          </cell>
          <cell r="D120">
            <v>4512561641</v>
          </cell>
          <cell r="E120">
            <v>98550790</v>
          </cell>
        </row>
        <row r="121">
          <cell r="C121" t="str">
            <v>MANTENIMIENTO Y REPACIONES MENORES DE INSTALACIONES</v>
          </cell>
          <cell r="D121">
            <v>123000000</v>
          </cell>
          <cell r="E121">
            <v>0</v>
          </cell>
        </row>
        <row r="122">
          <cell r="C122" t="str">
            <v>ALQUILER  DE EDIFICIOS Y LOCALES</v>
          </cell>
          <cell r="D122">
            <v>1524000000</v>
          </cell>
          <cell r="E122">
            <v>27280000</v>
          </cell>
        </row>
        <row r="123">
          <cell r="C123" t="str">
            <v>DE INFORMATICA Y SISTEMAS COMPUTARIZADOS</v>
          </cell>
          <cell r="D123">
            <v>10300000</v>
          </cell>
          <cell r="E123">
            <v>772000</v>
          </cell>
        </row>
        <row r="124">
          <cell r="C124" t="str">
            <v>IMPRENTA, PUBLICACIONES Y REPRODUCCIONES</v>
          </cell>
          <cell r="D124">
            <v>890900000</v>
          </cell>
          <cell r="E124">
            <v>185335000</v>
          </cell>
        </row>
        <row r="125">
          <cell r="C125" t="str">
            <v>SERVICIOS BANCARIOS</v>
          </cell>
          <cell r="D125">
            <v>20000000</v>
          </cell>
          <cell r="E125">
            <v>440000</v>
          </cell>
        </row>
        <row r="126">
          <cell r="C126" t="str">
            <v>PRIMAS Y GASTOS DE SEGUROS</v>
          </cell>
          <cell r="D126">
            <v>200000000</v>
          </cell>
          <cell r="E126">
            <v>0</v>
          </cell>
        </row>
        <row r="127">
          <cell r="C127" t="str">
            <v>PUBLICIDAD Y PROPAGANDA</v>
          </cell>
          <cell r="D127">
            <v>8953429274</v>
          </cell>
          <cell r="E127">
            <v>609400508</v>
          </cell>
        </row>
        <row r="128">
          <cell r="C128" t="str">
            <v>CONSULTORIAS, ASESORIAS E INVESTIGACIONES</v>
          </cell>
          <cell r="D128">
            <v>1048800000</v>
          </cell>
          <cell r="E128">
            <v>96614153</v>
          </cell>
        </row>
        <row r="129">
          <cell r="C129" t="str">
            <v>PROMOCIONES Y EXPOSICIONES</v>
          </cell>
          <cell r="D129">
            <v>2795200377</v>
          </cell>
          <cell r="E129">
            <v>0</v>
          </cell>
        </row>
        <row r="130">
          <cell r="C130" t="str">
            <v>SERVICIOS DE COMUNICACIONES</v>
          </cell>
          <cell r="D130">
            <v>525000000</v>
          </cell>
          <cell r="E130">
            <v>160000</v>
          </cell>
        </row>
        <row r="131">
          <cell r="C131" t="str">
            <v>SERVICIOS TECNICOS Y PROFESIONALES</v>
          </cell>
          <cell r="D131">
            <v>15000000</v>
          </cell>
          <cell r="E131">
            <v>1240000</v>
          </cell>
        </row>
        <row r="132">
          <cell r="C132" t="str">
            <v>SEGURO MÉDICO</v>
          </cell>
          <cell r="D132">
            <v>6086196018</v>
          </cell>
          <cell r="E132">
            <v>260680000</v>
          </cell>
        </row>
        <row r="133">
          <cell r="C133" t="str">
            <v>SERVICIO DE CEREMONIAL</v>
          </cell>
          <cell r="D133">
            <v>583000000</v>
          </cell>
          <cell r="E133">
            <v>0</v>
          </cell>
        </row>
        <row r="134">
          <cell r="C134" t="str">
            <v>SERVICIO DE VIGILANCIA</v>
          </cell>
          <cell r="D134">
            <v>3976888565</v>
          </cell>
          <cell r="E134">
            <v>195786782</v>
          </cell>
        </row>
        <row r="135">
          <cell r="C135" t="str">
            <v>SERVICIO DE CATERING</v>
          </cell>
          <cell r="D135">
            <v>0</v>
          </cell>
          <cell r="E135">
            <v>0</v>
          </cell>
        </row>
        <row r="136">
          <cell r="C136" t="str">
            <v>SERVICIO EN GENERAL</v>
          </cell>
          <cell r="D136">
            <v>74800000</v>
          </cell>
          <cell r="E136">
            <v>3190000</v>
          </cell>
        </row>
        <row r="137">
          <cell r="C137" t="str">
            <v>CAPACITACION DEL PERSONAL  DEL ESTADO</v>
          </cell>
          <cell r="D137">
            <v>60000000</v>
          </cell>
          <cell r="E137">
            <v>0</v>
          </cell>
        </row>
        <row r="138">
          <cell r="C138" t="str">
            <v>CAPACITACION ESPECILIZADA</v>
          </cell>
          <cell r="D138">
            <v>115000000</v>
          </cell>
          <cell r="E138">
            <v>0</v>
          </cell>
        </row>
        <row r="139">
          <cell r="C139" t="str">
            <v>ALIMENTOS PARA LAS PERSONAS</v>
          </cell>
          <cell r="D139">
            <v>179045000</v>
          </cell>
          <cell r="E139">
            <v>225350</v>
          </cell>
        </row>
        <row r="140">
          <cell r="C140" t="str">
            <v>CONFECCIONES TEXTILES</v>
          </cell>
          <cell r="D140">
            <v>116275000</v>
          </cell>
          <cell r="E140">
            <v>0</v>
          </cell>
        </row>
        <row r="141">
          <cell r="C141" t="str">
            <v>PAPEL DE ESCRITORIO Y CARTON</v>
          </cell>
          <cell r="D141">
            <v>120127681</v>
          </cell>
          <cell r="E141">
            <v>0</v>
          </cell>
        </row>
        <row r="142">
          <cell r="C142" t="str">
            <v>PRODUCTOS DE ARTES GRAFICAS</v>
          </cell>
          <cell r="D142">
            <v>30000000</v>
          </cell>
          <cell r="E142">
            <v>0</v>
          </cell>
        </row>
        <row r="143">
          <cell r="C143" t="str">
            <v>PRODUCTOS DE PAPEL Y CARTON</v>
          </cell>
          <cell r="D143">
            <v>50530000</v>
          </cell>
          <cell r="E143">
            <v>11400</v>
          </cell>
        </row>
        <row r="144">
          <cell r="C144" t="str">
            <v>LIBROS, REVISTAS Y PERIODICOS</v>
          </cell>
          <cell r="D144">
            <v>88800000</v>
          </cell>
          <cell r="E144">
            <v>0</v>
          </cell>
        </row>
        <row r="145">
          <cell r="C145" t="str">
            <v>ELEMENTOS DE LIMPIEZA</v>
          </cell>
          <cell r="D145">
            <v>8478000</v>
          </cell>
          <cell r="E145">
            <v>70000</v>
          </cell>
        </row>
        <row r="146">
          <cell r="C146" t="str">
            <v>UTILES DE ESCRITORIO</v>
          </cell>
          <cell r="D146">
            <v>856752320</v>
          </cell>
          <cell r="E146">
            <v>0</v>
          </cell>
        </row>
        <row r="147">
          <cell r="C147" t="str">
            <v>UTILES Y MATERIALES ELECTRICOS</v>
          </cell>
          <cell r="D147">
            <v>56724800</v>
          </cell>
          <cell r="E147">
            <v>500000</v>
          </cell>
        </row>
        <row r="148">
          <cell r="C148" t="str">
            <v>PRODUCTOS DE VIDRIOS, LOZA Y PORCELANA</v>
          </cell>
          <cell r="D148">
            <v>4550000</v>
          </cell>
          <cell r="E148">
            <v>890000</v>
          </cell>
        </row>
        <row r="149">
          <cell r="C149" t="str">
            <v>REPUESTOS Y ACCESORIOS MENORES</v>
          </cell>
          <cell r="D149">
            <v>2000000</v>
          </cell>
          <cell r="E149">
            <v>0</v>
          </cell>
        </row>
        <row r="150">
          <cell r="C150" t="str">
            <v>COMPUESTOS QUIMICOS</v>
          </cell>
          <cell r="D150">
            <v>41946400</v>
          </cell>
          <cell r="E150">
            <v>0</v>
          </cell>
        </row>
        <row r="151">
          <cell r="C151" t="str">
            <v>PRODUCTOS FARMACEUTICOS</v>
          </cell>
          <cell r="D151">
            <v>5000000</v>
          </cell>
          <cell r="E151">
            <v>214654</v>
          </cell>
        </row>
        <row r="152">
          <cell r="C152" t="str">
            <v>INSECTICIDAS, FUMIGANTES Y OTROS</v>
          </cell>
          <cell r="D152">
            <v>47850000</v>
          </cell>
          <cell r="E152">
            <v>140000</v>
          </cell>
        </row>
        <row r="153">
          <cell r="C153" t="str">
            <v>TINTAS, PINTURAS Y COLORANTES</v>
          </cell>
          <cell r="D153">
            <v>16600000</v>
          </cell>
          <cell r="E153">
            <v>446000</v>
          </cell>
        </row>
        <row r="154">
          <cell r="C154" t="str">
            <v>UTILES Y MATERIALES QUIRURGICOS Y DE LAB</v>
          </cell>
          <cell r="D154">
            <v>2400000</v>
          </cell>
          <cell r="E154">
            <v>504000</v>
          </cell>
        </row>
        <row r="155">
          <cell r="C155" t="str">
            <v>COMBUSTIBLES </v>
          </cell>
          <cell r="D155">
            <v>437715288</v>
          </cell>
          <cell r="E155">
            <v>33591998</v>
          </cell>
        </row>
        <row r="156">
          <cell r="C156" t="str">
            <v>ARTICULOS DE CAUCHO</v>
          </cell>
          <cell r="D156">
            <v>5550000</v>
          </cell>
          <cell r="E156">
            <v>793502</v>
          </cell>
        </row>
        <row r="157">
          <cell r="C157" t="str">
            <v>CUBIERTAS Y CÁMARAS DE AIRE</v>
          </cell>
          <cell r="D157">
            <v>14929000</v>
          </cell>
          <cell r="E157">
            <v>0</v>
          </cell>
        </row>
        <row r="158">
          <cell r="C158" t="str">
            <v>HERRAMIENTAS MENORES</v>
          </cell>
          <cell r="D158">
            <v>10740000</v>
          </cell>
          <cell r="E158">
            <v>117000</v>
          </cell>
        </row>
        <row r="159">
          <cell r="C159" t="str">
            <v>PRODUCTOS E INSUMOS METÁLICOS</v>
          </cell>
          <cell r="D159">
            <v>33570000</v>
          </cell>
          <cell r="E159">
            <v>700000</v>
          </cell>
        </row>
        <row r="160">
          <cell r="C160" t="str">
            <v>PRODUCTOS E INSUMOS NO METÁLICOS</v>
          </cell>
          <cell r="D160">
            <v>6500000</v>
          </cell>
          <cell r="E160">
            <v>298000</v>
          </cell>
        </row>
        <row r="161">
          <cell r="C161" t="str">
            <v>BIENES DE CONSUMOS VARIOS</v>
          </cell>
          <cell r="D161">
            <v>25540000</v>
          </cell>
          <cell r="E161">
            <v>1005500</v>
          </cell>
        </row>
        <row r="162">
          <cell r="C162" t="str">
            <v>HERRAMIENTAS, APARATOS E INSTRUMENTOS EN GRAL </v>
          </cell>
          <cell r="D162">
            <v>100000000</v>
          </cell>
          <cell r="E162">
            <v>0</v>
          </cell>
        </row>
        <row r="163">
          <cell r="C163" t="str">
            <v>ADQUISICION DE MUEBLES Y ENSERES</v>
          </cell>
          <cell r="D163">
            <v>100000000</v>
          </cell>
          <cell r="E163">
            <v>0</v>
          </cell>
        </row>
        <row r="164">
          <cell r="C164" t="str">
            <v>ADQUISICION DE EQUIPOS DE OFICINA Y COMPUTACIÓN</v>
          </cell>
          <cell r="D164">
            <v>15000000</v>
          </cell>
          <cell r="E164">
            <v>0</v>
          </cell>
        </row>
        <row r="165">
          <cell r="C165" t="str">
            <v>ADQUISICION DE EQUIPOS DE COMPUTACION</v>
          </cell>
          <cell r="D165">
            <v>100000000</v>
          </cell>
          <cell r="E165">
            <v>0</v>
          </cell>
        </row>
        <row r="166">
          <cell r="C166" t="str">
            <v>ACTIVOS INTAGIBLES</v>
          </cell>
          <cell r="D166">
            <v>100000000</v>
          </cell>
          <cell r="E166">
            <v>0</v>
          </cell>
        </row>
        <row r="167">
          <cell r="C167" t="str">
            <v>BECAS</v>
          </cell>
          <cell r="D167">
            <v>255400000</v>
          </cell>
          <cell r="E167">
            <v>43200000</v>
          </cell>
        </row>
        <row r="168">
          <cell r="C168" t="str">
            <v>APORTE A ENTIDADES EDUCATIVAS E INST. SIN FINES DE LUCRO</v>
          </cell>
          <cell r="D168">
            <v>1232766742</v>
          </cell>
          <cell r="E168">
            <v>0</v>
          </cell>
        </row>
        <row r="169">
          <cell r="C169" t="str">
            <v>TRANSFERENCIAS CORRIENTES AL SECTOR EXTERNO</v>
          </cell>
          <cell r="D169">
            <v>300000000</v>
          </cell>
          <cell r="E169">
            <v>0</v>
          </cell>
        </row>
        <row r="170">
          <cell r="C170" t="str">
            <v>TRANSFERENCIAS CTES A ENT. DEL SECTOR PRIVADO, ACADEMICO</v>
          </cell>
          <cell r="D170">
            <v>228000000</v>
          </cell>
          <cell r="E170">
            <v>0</v>
          </cell>
        </row>
        <row r="171">
          <cell r="C171" t="str">
            <v>PAGO DE IMPUESTOS, TASA, GASTOS JUDICIALES Y OTROS</v>
          </cell>
          <cell r="D171">
            <v>699860316</v>
          </cell>
          <cell r="E171">
            <v>9846236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enatur.gov.py/" TargetMode="External" /><Relationship Id="rId2" Type="http://schemas.openxmlformats.org/officeDocument/2006/relationships/hyperlink" Target="https://twitter.com/Senatur_Py" TargetMode="External" /><Relationship Id="rId3" Type="http://schemas.openxmlformats.org/officeDocument/2006/relationships/hyperlink" Target="https://instagram.com/senatur_py?igshid=15lt8768idwci" TargetMode="External" /><Relationship Id="rId4" Type="http://schemas.openxmlformats.org/officeDocument/2006/relationships/hyperlink" Target="https://www.facebook.com/SenaturPy/" TargetMode="External" /><Relationship Id="rId5" Type="http://schemas.openxmlformats.org/officeDocument/2006/relationships/hyperlink" Target="https://twitter.com/Sofiaemontiel" TargetMode="External" /><Relationship Id="rId6" Type="http://schemas.openxmlformats.org/officeDocument/2006/relationships/hyperlink" Target="https://www.visitparaguay.travel/" TargetMode="External" /><Relationship Id="rId7" Type="http://schemas.openxmlformats.org/officeDocument/2006/relationships/hyperlink" Target="https://www.senatur.gov.py/application/files/3915/9171/4725/directorio_funcionarios.pdf" TargetMode="External" /><Relationship Id="rId8" Type="http://schemas.openxmlformats.org/officeDocument/2006/relationships/hyperlink" Target="https://www.senatur.gov.py/reclamos" TargetMode="External" /><Relationship Id="rId9" Type="http://schemas.openxmlformats.org/officeDocument/2006/relationships/hyperlink" Target="https://www.facebook.com/SenaturPy/videos/817832642074769/" TargetMode="External" /><Relationship Id="rId10" Type="http://schemas.openxmlformats.org/officeDocument/2006/relationships/hyperlink" Target="https://www.senatur.gov.py/" TargetMode="External" /><Relationship Id="rId11" Type="http://schemas.openxmlformats.org/officeDocument/2006/relationships/hyperlink" Target="https://www.facebook.com/SenaturPy" TargetMode="External" /><Relationship Id="rId12" Type="http://schemas.openxmlformats.org/officeDocument/2006/relationships/hyperlink" Target="https://mail.senatur.gov.py/owa/redir.aspx?C=0jprXK4ueFwaXcCmAvoRkMyOvRc2nuJRY2LQ9jNHqSJ1-JFM9zzZCA..&amp;URL=https%3a%2f%2fdrive.google.com%2fdrive%2ffolders%2f1TRaBboN4eMfiISnqKW37SJdGSDyNcwz2%3fusp%3dsharing" TargetMode="External" /><Relationship Id="rId13" Type="http://schemas.openxmlformats.org/officeDocument/2006/relationships/hyperlink" Target="https://mail.senatur.gov.py/owa/redir.aspx?C=tuzQmbpLi3XS6SABWtTriT3DBh-FNeZhMHI9Ue5M50N1-JFM9zzZCA..&amp;URL=https%3a%2f%2fdrive.google.com%2fdrive%2ffolders%2f1pG4OW3RpkETRjSNYjj6gbMtgr4vcadAA%3fusp%3dsharing" TargetMode="External" /><Relationship Id="rId14" Type="http://schemas.openxmlformats.org/officeDocument/2006/relationships/hyperlink" Target="https://www.senatur.gov.py/noticias/paraguay-propone-los-paises-del-mercosur-seguir-trabajando-en-la-homologacion-de-protocolos-sanitarios" TargetMode="External" /><Relationship Id="rId15" Type="http://schemas.openxmlformats.org/officeDocument/2006/relationships/hyperlink" Target="../AppData/Local/Microsoft/Windows/INetCache/Content.Outlook/AppData/Local/Microsoft/Windows/INetCache/AppData/Local/Microsoft/Windows/INetCache/Content.Outlook/AppData/Local/Microsoft/Windows/INetCache/Content.Outlook/AppData/Desktop/COOPERACION%202021/COOPERACI&#211;N%20ESTADO/ESTADO%20ACTUAL%20COOPERACI&#211;N%20INTERNACIONAL%2025-03%20(Autoguardado).xlsx" TargetMode="External" /><Relationship Id="rId16" Type="http://schemas.openxmlformats.org/officeDocument/2006/relationships/hyperlink" Target="https://itapua.gov.py/index.php/noticias/por-sello-que-certifica-al-itapua-como-el-primer-destino-turistico-seguro-del-pais-gobernador-de-itapua-agradecio-la-distincion" TargetMode="External" /><Relationship Id="rId17" Type="http://schemas.openxmlformats.org/officeDocument/2006/relationships/hyperlink" Target="https://www.senatur.gov.py/noticias/senatur-y-pnud-firman-acuerdo" TargetMode="External" /><Relationship Id="rId18" Type="http://schemas.openxmlformats.org/officeDocument/2006/relationships/hyperlink" Target="https://www.senatur.gov.py/noticias/paraguay-asume-la-presidencia-de-la-comision" TargetMode="External" /><Relationship Id="rId19" Type="http://schemas.openxmlformats.org/officeDocument/2006/relationships/hyperlink" Target="https://www.senatur.gov.py/institucion/marco-legal" TargetMode="External" /><Relationship Id="rId20" Type="http://schemas.openxmlformats.org/officeDocument/2006/relationships/hyperlink" Target="https://www.senatur.gov.py/application/files/4416/1546/5385/Resolucion_Nro_132_del_22_de_febrero_de_2021.pdf" TargetMode="External" /><Relationship Id="rId21" Type="http://schemas.openxmlformats.org/officeDocument/2006/relationships/drawing" Target="../drawings/drawing1.xml" /><Relationship Id="rId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58"/>
  <sheetViews>
    <sheetView tabSelected="1" view="pageBreakPreview" zoomScale="75" zoomScaleNormal="75" zoomScaleSheetLayoutView="75" zoomScalePageLayoutView="0" workbookViewId="0" topLeftCell="A244">
      <selection activeCell="F80" sqref="F80"/>
    </sheetView>
  </sheetViews>
  <sheetFormatPr defaultColWidth="9.140625" defaultRowHeight="15"/>
  <cols>
    <col min="1" max="1" width="19.7109375" style="0" customWidth="1"/>
    <col min="2" max="2" width="29.00390625" style="0" customWidth="1"/>
    <col min="3" max="3" width="37.7109375" style="0" customWidth="1"/>
    <col min="4" max="4" width="20.8515625" style="0" customWidth="1"/>
    <col min="5" max="5" width="42.421875" style="0" customWidth="1"/>
    <col min="6" max="6" width="26.140625" style="0" customWidth="1"/>
    <col min="7" max="7" width="33.140625" style="0" customWidth="1"/>
    <col min="8" max="8" width="41.8515625" style="18" customWidth="1"/>
    <col min="9" max="9" width="4.140625" style="0" bestFit="1" customWidth="1"/>
    <col min="10" max="10" width="3.7109375" style="0" bestFit="1" customWidth="1"/>
    <col min="11" max="11" width="4.28125" style="0" bestFit="1" customWidth="1"/>
    <col min="12" max="12" width="3.8515625" style="0" bestFit="1" customWidth="1"/>
    <col min="13" max="13" width="4.7109375" style="0" bestFit="1" customWidth="1"/>
    <col min="14" max="14" width="3.7109375" style="0" bestFit="1" customWidth="1"/>
    <col min="15" max="15" width="3.140625" style="0" bestFit="1" customWidth="1"/>
    <col min="16" max="16" width="4.140625" style="0" bestFit="1" customWidth="1"/>
    <col min="17" max="18" width="3.7109375" style="0" bestFit="1" customWidth="1"/>
    <col min="19" max="19" width="4.140625" style="0" bestFit="1" customWidth="1"/>
    <col min="20" max="20" width="3.7109375" style="0" bestFit="1" customWidth="1"/>
  </cols>
  <sheetData>
    <row r="1" ht="15">
      <c r="H1"/>
    </row>
    <row r="2" spans="1:8" ht="18.75">
      <c r="A2" s="180" t="s">
        <v>0</v>
      </c>
      <c r="B2" s="180"/>
      <c r="C2" s="180"/>
      <c r="D2" s="180"/>
      <c r="E2" s="180"/>
      <c r="F2" s="180"/>
      <c r="G2" s="180"/>
      <c r="H2" s="180"/>
    </row>
    <row r="3" spans="1:8" ht="18.75">
      <c r="A3" s="37"/>
      <c r="B3" s="37"/>
      <c r="C3" s="37"/>
      <c r="D3" s="37"/>
      <c r="E3" s="37"/>
      <c r="F3" s="37"/>
      <c r="G3" s="37"/>
      <c r="H3" s="37"/>
    </row>
    <row r="4" spans="1:8" ht="15">
      <c r="A4" s="2" t="s">
        <v>1</v>
      </c>
      <c r="C4" s="18"/>
      <c r="H4"/>
    </row>
    <row r="5" spans="1:8" ht="15">
      <c r="A5" s="1" t="s">
        <v>2</v>
      </c>
      <c r="B5" t="s">
        <v>390</v>
      </c>
      <c r="H5"/>
    </row>
    <row r="6" spans="1:8" ht="15">
      <c r="A6" s="1" t="s">
        <v>3</v>
      </c>
      <c r="B6" t="s">
        <v>416</v>
      </c>
      <c r="H6"/>
    </row>
    <row r="7" spans="1:8" ht="15">
      <c r="A7" s="3" t="s">
        <v>4</v>
      </c>
      <c r="H7"/>
    </row>
    <row r="8" spans="1:8" ht="15">
      <c r="A8" s="188" t="s">
        <v>391</v>
      </c>
      <c r="B8" s="188"/>
      <c r="C8" s="188"/>
      <c r="D8" s="188"/>
      <c r="E8" s="188"/>
      <c r="F8" s="188"/>
      <c r="G8" s="188"/>
      <c r="H8" s="188"/>
    </row>
    <row r="9" spans="1:8" ht="15">
      <c r="A9" s="188"/>
      <c r="B9" s="188"/>
      <c r="C9" s="188"/>
      <c r="D9" s="188"/>
      <c r="E9" s="188"/>
      <c r="F9" s="188"/>
      <c r="G9" s="188"/>
      <c r="H9" s="188"/>
    </row>
    <row r="10" spans="1:8" ht="15">
      <c r="A10" s="188"/>
      <c r="B10" s="188"/>
      <c r="C10" s="188"/>
      <c r="D10" s="188"/>
      <c r="E10" s="188"/>
      <c r="F10" s="188"/>
      <c r="G10" s="188"/>
      <c r="H10" s="188"/>
    </row>
    <row r="11" spans="1:8" ht="15">
      <c r="A11" s="188"/>
      <c r="B11" s="188"/>
      <c r="C11" s="188"/>
      <c r="D11" s="188"/>
      <c r="E11" s="188"/>
      <c r="F11" s="188"/>
      <c r="G11" s="188"/>
      <c r="H11" s="188"/>
    </row>
    <row r="12" spans="1:8" ht="15">
      <c r="A12" s="188"/>
      <c r="B12" s="188"/>
      <c r="C12" s="188"/>
      <c r="D12" s="188"/>
      <c r="E12" s="188"/>
      <c r="F12" s="188"/>
      <c r="G12" s="188"/>
      <c r="H12" s="188"/>
    </row>
    <row r="13" spans="1:8" ht="15">
      <c r="A13" s="188"/>
      <c r="B13" s="188"/>
      <c r="C13" s="188"/>
      <c r="D13" s="188"/>
      <c r="E13" s="188"/>
      <c r="F13" s="188"/>
      <c r="G13" s="188"/>
      <c r="H13" s="188"/>
    </row>
    <row r="14" ht="15">
      <c r="H14"/>
    </row>
    <row r="15" spans="1:8" ht="15">
      <c r="A15" s="1" t="s">
        <v>5</v>
      </c>
      <c r="H15"/>
    </row>
    <row r="16" spans="1:8" ht="15">
      <c r="A16" s="188" t="s">
        <v>417</v>
      </c>
      <c r="B16" s="188"/>
      <c r="C16" s="188"/>
      <c r="D16" s="188"/>
      <c r="E16" s="188"/>
      <c r="F16" s="188"/>
      <c r="G16" s="188"/>
      <c r="H16" s="188"/>
    </row>
    <row r="17" spans="1:8" ht="15">
      <c r="A17" s="188"/>
      <c r="B17" s="188"/>
      <c r="C17" s="188"/>
      <c r="D17" s="188"/>
      <c r="E17" s="188"/>
      <c r="F17" s="188"/>
      <c r="G17" s="188"/>
      <c r="H17" s="188"/>
    </row>
    <row r="18" spans="1:8" ht="15">
      <c r="A18" s="188"/>
      <c r="B18" s="188"/>
      <c r="C18" s="188"/>
      <c r="D18" s="188"/>
      <c r="E18" s="188"/>
      <c r="F18" s="188"/>
      <c r="G18" s="188"/>
      <c r="H18" s="188"/>
    </row>
    <row r="19" spans="1:8" ht="15">
      <c r="A19" s="188"/>
      <c r="B19" s="188"/>
      <c r="C19" s="188"/>
      <c r="D19" s="188"/>
      <c r="E19" s="188"/>
      <c r="F19" s="188"/>
      <c r="G19" s="188"/>
      <c r="H19" s="188"/>
    </row>
    <row r="20" spans="1:8" ht="15">
      <c r="A20" s="188"/>
      <c r="B20" s="188"/>
      <c r="C20" s="188"/>
      <c r="D20" s="188"/>
      <c r="E20" s="188"/>
      <c r="F20" s="188"/>
      <c r="G20" s="188"/>
      <c r="H20" s="188"/>
    </row>
    <row r="21" spans="1:8" ht="15">
      <c r="A21" s="188"/>
      <c r="B21" s="188"/>
      <c r="C21" s="188"/>
      <c r="D21" s="188"/>
      <c r="E21" s="188"/>
      <c r="F21" s="188"/>
      <c r="G21" s="188"/>
      <c r="H21" s="188"/>
    </row>
    <row r="22" ht="15">
      <c r="H22"/>
    </row>
    <row r="23" spans="1:8" ht="15">
      <c r="A23" s="5" t="s">
        <v>6</v>
      </c>
      <c r="B23" s="1"/>
      <c r="C23" s="1"/>
      <c r="D23" s="1"/>
      <c r="E23" s="1"/>
      <c r="F23" s="1"/>
      <c r="G23" s="133"/>
      <c r="H23" s="1"/>
    </row>
    <row r="24" ht="15">
      <c r="H24"/>
    </row>
    <row r="25" spans="1:8" ht="15">
      <c r="A25" s="6" t="s">
        <v>7</v>
      </c>
      <c r="B25" s="6" t="s">
        <v>8</v>
      </c>
      <c r="C25" s="6" t="s">
        <v>9</v>
      </c>
      <c r="D25" s="7" t="s">
        <v>10</v>
      </c>
      <c r="H25"/>
    </row>
    <row r="26" spans="1:8" ht="57">
      <c r="A26" s="6">
        <v>1</v>
      </c>
      <c r="B26" s="92" t="s">
        <v>281</v>
      </c>
      <c r="C26" s="92" t="s">
        <v>282</v>
      </c>
      <c r="D26" s="92" t="s">
        <v>283</v>
      </c>
      <c r="H26"/>
    </row>
    <row r="27" spans="1:8" ht="42.75">
      <c r="A27" s="6">
        <v>2</v>
      </c>
      <c r="B27" s="92" t="s">
        <v>284</v>
      </c>
      <c r="C27" s="92" t="s">
        <v>285</v>
      </c>
      <c r="D27" s="92" t="s">
        <v>286</v>
      </c>
      <c r="H27"/>
    </row>
    <row r="28" spans="1:8" ht="42.75">
      <c r="A28" s="6">
        <v>3</v>
      </c>
      <c r="B28" s="92" t="s">
        <v>287</v>
      </c>
      <c r="C28" s="92" t="s">
        <v>288</v>
      </c>
      <c r="D28" s="92" t="s">
        <v>289</v>
      </c>
      <c r="H28"/>
    </row>
    <row r="29" spans="1:8" ht="57.75">
      <c r="A29" s="6">
        <v>4</v>
      </c>
      <c r="B29" s="92" t="s">
        <v>290</v>
      </c>
      <c r="C29" s="93" t="s">
        <v>291</v>
      </c>
      <c r="D29" s="94" t="s">
        <v>292</v>
      </c>
      <c r="H29"/>
    </row>
    <row r="30" spans="1:8" ht="15">
      <c r="A30" s="6">
        <v>5</v>
      </c>
      <c r="B30" s="92" t="s">
        <v>293</v>
      </c>
      <c r="C30" s="92" t="s">
        <v>294</v>
      </c>
      <c r="D30" s="92" t="s">
        <v>295</v>
      </c>
      <c r="H30"/>
    </row>
    <row r="31" spans="1:8" ht="15">
      <c r="A31" s="6">
        <v>6</v>
      </c>
      <c r="B31" s="92" t="s">
        <v>296</v>
      </c>
      <c r="C31" s="93" t="s">
        <v>297</v>
      </c>
      <c r="D31" s="93" t="s">
        <v>298</v>
      </c>
      <c r="H31"/>
    </row>
    <row r="32" spans="1:8" ht="42.75">
      <c r="A32" s="6">
        <v>7</v>
      </c>
      <c r="B32" s="92" t="s">
        <v>299</v>
      </c>
      <c r="C32" s="92" t="s">
        <v>300</v>
      </c>
      <c r="D32" s="92" t="s">
        <v>301</v>
      </c>
      <c r="H32"/>
    </row>
    <row r="33" spans="1:8" ht="57">
      <c r="A33" s="6">
        <v>8</v>
      </c>
      <c r="B33" s="92" t="s">
        <v>302</v>
      </c>
      <c r="C33" s="92" t="s">
        <v>303</v>
      </c>
      <c r="D33" s="92" t="s">
        <v>304</v>
      </c>
      <c r="H33"/>
    </row>
    <row r="34" spans="1:8" ht="28.5">
      <c r="A34" s="6">
        <v>9</v>
      </c>
      <c r="B34" s="92" t="s">
        <v>305</v>
      </c>
      <c r="C34" s="92" t="s">
        <v>306</v>
      </c>
      <c r="D34" s="92" t="s">
        <v>307</v>
      </c>
      <c r="H34"/>
    </row>
    <row r="35" spans="1:8" ht="57">
      <c r="A35" s="6">
        <v>10</v>
      </c>
      <c r="B35" s="92" t="s">
        <v>308</v>
      </c>
      <c r="C35" s="92" t="s">
        <v>309</v>
      </c>
      <c r="D35" s="92" t="s">
        <v>310</v>
      </c>
      <c r="H35"/>
    </row>
    <row r="36" spans="1:8" ht="85.5">
      <c r="A36" s="6">
        <v>11</v>
      </c>
      <c r="B36" s="92" t="s">
        <v>311</v>
      </c>
      <c r="C36" s="92" t="s">
        <v>312</v>
      </c>
      <c r="D36" s="92" t="s">
        <v>313</v>
      </c>
      <c r="H36"/>
    </row>
    <row r="37" spans="1:8" ht="42.75">
      <c r="A37" s="6">
        <v>12</v>
      </c>
      <c r="B37" s="92" t="s">
        <v>314</v>
      </c>
      <c r="C37" s="92" t="s">
        <v>315</v>
      </c>
      <c r="D37" s="92" t="s">
        <v>316</v>
      </c>
      <c r="H37"/>
    </row>
    <row r="38" spans="1:8" ht="71.25">
      <c r="A38" s="6">
        <v>13</v>
      </c>
      <c r="B38" s="92" t="s">
        <v>317</v>
      </c>
      <c r="C38" s="92" t="s">
        <v>318</v>
      </c>
      <c r="D38" s="92" t="s">
        <v>319</v>
      </c>
      <c r="H38"/>
    </row>
    <row r="39" spans="1:8" ht="42.75">
      <c r="A39" s="6">
        <v>14</v>
      </c>
      <c r="B39" s="92" t="s">
        <v>320</v>
      </c>
      <c r="C39" s="93" t="s">
        <v>321</v>
      </c>
      <c r="D39" s="92" t="s">
        <v>322</v>
      </c>
      <c r="H39"/>
    </row>
    <row r="40" spans="1:8" ht="42.75">
      <c r="A40" s="6">
        <v>15</v>
      </c>
      <c r="B40" s="92" t="s">
        <v>323</v>
      </c>
      <c r="C40" s="93" t="s">
        <v>324</v>
      </c>
      <c r="D40" s="92" t="s">
        <v>325</v>
      </c>
      <c r="H40"/>
    </row>
    <row r="41" ht="15">
      <c r="H41"/>
    </row>
    <row r="42" spans="1:8" ht="15">
      <c r="A42" s="5" t="s">
        <v>11</v>
      </c>
      <c r="B42" s="5"/>
      <c r="C42" s="5"/>
      <c r="H42"/>
    </row>
    <row r="43" spans="1:8" ht="15">
      <c r="A43" s="8" t="s">
        <v>12</v>
      </c>
      <c r="B43" s="8"/>
      <c r="C43" s="8"/>
      <c r="G43" s="133"/>
      <c r="H43"/>
    </row>
    <row r="44" spans="1:8" ht="30">
      <c r="A44" s="9" t="s">
        <v>13</v>
      </c>
      <c r="B44" s="145" t="s">
        <v>418</v>
      </c>
      <c r="C44" s="1"/>
      <c r="H44"/>
    </row>
    <row r="45" spans="1:8" ht="18.75">
      <c r="A45" s="37"/>
      <c r="B45" s="37"/>
      <c r="C45" s="37"/>
      <c r="D45" s="37"/>
      <c r="E45" s="37"/>
      <c r="F45" s="37"/>
      <c r="G45" s="37"/>
      <c r="H45" s="37"/>
    </row>
    <row r="46" spans="1:8" ht="15">
      <c r="A46" s="1"/>
      <c r="B46" s="1"/>
      <c r="C46" s="1"/>
      <c r="H46"/>
    </row>
    <row r="47" spans="1:8" ht="15" customHeight="1">
      <c r="A47" s="164" t="s">
        <v>121</v>
      </c>
      <c r="B47" s="164"/>
      <c r="C47" s="164"/>
      <c r="D47" s="164"/>
      <c r="E47" s="164"/>
      <c r="F47" s="164"/>
      <c r="H47"/>
    </row>
    <row r="48" spans="1:8" ht="15">
      <c r="A48" s="164"/>
      <c r="B48" s="164"/>
      <c r="C48" s="164"/>
      <c r="D48" s="164"/>
      <c r="E48" s="164"/>
      <c r="F48" s="164"/>
      <c r="H48"/>
    </row>
    <row r="49" spans="1:8" ht="15">
      <c r="A49" s="164"/>
      <c r="B49" s="164"/>
      <c r="C49" s="164"/>
      <c r="D49" s="164"/>
      <c r="E49" s="164"/>
      <c r="F49" s="164"/>
      <c r="H49"/>
    </row>
    <row r="50" ht="15">
      <c r="H50"/>
    </row>
    <row r="51" spans="1:8" ht="15">
      <c r="A51" s="10" t="s">
        <v>14</v>
      </c>
      <c r="B51" s="10" t="s">
        <v>15</v>
      </c>
      <c r="C51" s="10" t="s">
        <v>126</v>
      </c>
      <c r="D51" s="10" t="s">
        <v>16</v>
      </c>
      <c r="E51" s="36" t="s">
        <v>17</v>
      </c>
      <c r="F51" s="135"/>
      <c r="H51"/>
    </row>
    <row r="52" spans="1:8" ht="59.25" customHeight="1">
      <c r="A52" s="10" t="s">
        <v>18</v>
      </c>
      <c r="B52" s="10" t="s">
        <v>110</v>
      </c>
      <c r="C52" s="184" t="s">
        <v>127</v>
      </c>
      <c r="D52" s="196" t="s">
        <v>115</v>
      </c>
      <c r="E52" s="199" t="s">
        <v>125</v>
      </c>
      <c r="G52" s="25"/>
      <c r="H52"/>
    </row>
    <row r="53" spans="1:8" ht="32.25" customHeight="1">
      <c r="A53" s="10" t="s">
        <v>19</v>
      </c>
      <c r="B53" s="10" t="s">
        <v>111</v>
      </c>
      <c r="C53" s="185"/>
      <c r="D53" s="197"/>
      <c r="E53" s="200"/>
      <c r="H53"/>
    </row>
    <row r="54" spans="1:8" ht="43.5" customHeight="1">
      <c r="A54" s="10" t="s">
        <v>20</v>
      </c>
      <c r="B54" s="10" t="s">
        <v>112</v>
      </c>
      <c r="C54" s="185"/>
      <c r="D54" s="197"/>
      <c r="E54" s="200"/>
      <c r="G54" s="27"/>
      <c r="H54"/>
    </row>
    <row r="55" spans="1:8" ht="36.75" customHeight="1">
      <c r="A55" s="10" t="s">
        <v>108</v>
      </c>
      <c r="B55" s="10" t="s">
        <v>113</v>
      </c>
      <c r="C55" s="185"/>
      <c r="D55" s="197"/>
      <c r="E55" s="200"/>
      <c r="G55" s="26"/>
      <c r="H55"/>
    </row>
    <row r="56" spans="1:11" ht="52.5" customHeight="1">
      <c r="A56" s="10" t="s">
        <v>109</v>
      </c>
      <c r="B56" s="10" t="s">
        <v>114</v>
      </c>
      <c r="C56" s="186"/>
      <c r="D56" s="198"/>
      <c r="E56" s="201"/>
      <c r="H56"/>
      <c r="J56" s="18"/>
      <c r="K56" s="26"/>
    </row>
    <row r="57" spans="5:8" ht="15">
      <c r="E57" s="47"/>
      <c r="H57"/>
    </row>
    <row r="58" spans="1:8" ht="15">
      <c r="A58" s="5" t="s">
        <v>21</v>
      </c>
      <c r="H58"/>
    </row>
    <row r="59" spans="1:8" ht="15">
      <c r="A59" s="8" t="s">
        <v>137</v>
      </c>
      <c r="F59" s="18"/>
      <c r="H59"/>
    </row>
    <row r="60" spans="1:8" ht="15">
      <c r="A60" s="10" t="s">
        <v>22</v>
      </c>
      <c r="B60" s="10" t="s">
        <v>23</v>
      </c>
      <c r="C60" s="10" t="s">
        <v>24</v>
      </c>
      <c r="H60"/>
    </row>
    <row r="61" spans="1:8" ht="30">
      <c r="A61" s="10" t="s">
        <v>25</v>
      </c>
      <c r="B61" s="10" t="s">
        <v>411</v>
      </c>
      <c r="C61" s="10" t="s">
        <v>412</v>
      </c>
      <c r="H61"/>
    </row>
    <row r="62" spans="1:8" ht="30">
      <c r="A62" s="10" t="s">
        <v>32</v>
      </c>
      <c r="B62" s="10" t="s">
        <v>411</v>
      </c>
      <c r="C62" s="10" t="s">
        <v>413</v>
      </c>
      <c r="H62"/>
    </row>
    <row r="63" spans="1:8" ht="30">
      <c r="A63" s="10" t="s">
        <v>33</v>
      </c>
      <c r="B63" s="10" t="s">
        <v>414</v>
      </c>
      <c r="C63" s="10" t="s">
        <v>415</v>
      </c>
      <c r="H63"/>
    </row>
    <row r="64" ht="15">
      <c r="H64"/>
    </row>
    <row r="65" spans="1:8" ht="15">
      <c r="A65" s="8" t="s">
        <v>138</v>
      </c>
      <c r="F65" s="133"/>
      <c r="H65"/>
    </row>
    <row r="66" spans="1:8" ht="15">
      <c r="A66" s="10" t="s">
        <v>22</v>
      </c>
      <c r="B66" s="10" t="s">
        <v>23</v>
      </c>
      <c r="C66" s="10" t="s">
        <v>26</v>
      </c>
      <c r="H66"/>
    </row>
    <row r="67" spans="1:8" ht="90">
      <c r="A67" s="10" t="s">
        <v>25</v>
      </c>
      <c r="B67" s="95">
        <v>1</v>
      </c>
      <c r="C67" s="96" t="s">
        <v>326</v>
      </c>
      <c r="H67"/>
    </row>
    <row r="68" spans="1:8" ht="15">
      <c r="A68" s="10" t="s">
        <v>32</v>
      </c>
      <c r="B68" s="95">
        <v>1</v>
      </c>
      <c r="C68" s="144" t="s">
        <v>327</v>
      </c>
      <c r="H68"/>
    </row>
    <row r="69" spans="1:8" ht="15">
      <c r="A69" s="10" t="s">
        <v>33</v>
      </c>
      <c r="B69" s="95">
        <v>1</v>
      </c>
      <c r="C69" s="144" t="s">
        <v>327</v>
      </c>
      <c r="H69"/>
    </row>
    <row r="70" ht="15">
      <c r="H70"/>
    </row>
    <row r="71" spans="1:8" ht="15">
      <c r="A71" s="11" t="s">
        <v>27</v>
      </c>
      <c r="F71" s="133"/>
      <c r="H71"/>
    </row>
    <row r="72" spans="1:8" ht="15">
      <c r="A72" s="12"/>
      <c r="H72"/>
    </row>
    <row r="73" spans="1:8" ht="15">
      <c r="A73" s="13" t="s">
        <v>22</v>
      </c>
      <c r="B73" s="7" t="s">
        <v>28</v>
      </c>
      <c r="C73" s="7" t="s">
        <v>29</v>
      </c>
      <c r="D73" s="7" t="s">
        <v>30</v>
      </c>
      <c r="E73" s="7" t="s">
        <v>31</v>
      </c>
      <c r="H73"/>
    </row>
    <row r="74" spans="1:8" ht="30">
      <c r="A74" s="13" t="s">
        <v>25</v>
      </c>
      <c r="B74" s="97" t="s">
        <v>328</v>
      </c>
      <c r="C74" s="97" t="s">
        <v>328</v>
      </c>
      <c r="D74" s="97" t="s">
        <v>328</v>
      </c>
      <c r="E74" s="98" t="s">
        <v>329</v>
      </c>
      <c r="H74"/>
    </row>
    <row r="75" spans="1:8" ht="30">
      <c r="A75" s="13" t="s">
        <v>32</v>
      </c>
      <c r="B75" s="97">
        <v>5</v>
      </c>
      <c r="C75" s="97" t="s">
        <v>330</v>
      </c>
      <c r="D75" s="97" t="s">
        <v>328</v>
      </c>
      <c r="E75" s="98" t="s">
        <v>329</v>
      </c>
      <c r="H75"/>
    </row>
    <row r="76" spans="1:8" ht="30">
      <c r="A76" s="13" t="s">
        <v>33</v>
      </c>
      <c r="B76" s="97" t="s">
        <v>328</v>
      </c>
      <c r="C76" s="97" t="s">
        <v>328</v>
      </c>
      <c r="D76" s="97" t="s">
        <v>328</v>
      </c>
      <c r="E76" s="98" t="s">
        <v>329</v>
      </c>
      <c r="H76"/>
    </row>
    <row r="77" ht="15">
      <c r="H77"/>
    </row>
    <row r="78" spans="1:10" ht="15">
      <c r="A78" s="55" t="s">
        <v>34</v>
      </c>
      <c r="B78" s="56"/>
      <c r="C78" s="56"/>
      <c r="D78" s="56"/>
      <c r="E78" s="56"/>
      <c r="F78" s="56"/>
      <c r="G78" s="56"/>
      <c r="H78" s="56"/>
      <c r="I78" s="202"/>
      <c r="J78" s="203"/>
    </row>
    <row r="79" spans="1:8" ht="15">
      <c r="A79" s="56" t="s">
        <v>35</v>
      </c>
      <c r="B79" s="56" t="s">
        <v>36</v>
      </c>
      <c r="C79" s="56" t="s">
        <v>37</v>
      </c>
      <c r="D79" s="56" t="s">
        <v>38</v>
      </c>
      <c r="E79" s="56" t="s">
        <v>39</v>
      </c>
      <c r="F79" s="56" t="s">
        <v>40</v>
      </c>
      <c r="G79" s="56" t="s">
        <v>41</v>
      </c>
      <c r="H79" s="56" t="s">
        <v>42</v>
      </c>
    </row>
    <row r="80" spans="1:9" ht="409.5" customHeight="1">
      <c r="A80" s="19"/>
      <c r="B80" s="57" t="s">
        <v>128</v>
      </c>
      <c r="C80" s="57" t="s">
        <v>150</v>
      </c>
      <c r="D80" s="57" t="s">
        <v>145</v>
      </c>
      <c r="E80" s="57" t="s">
        <v>146</v>
      </c>
      <c r="F80" s="62" t="s">
        <v>131</v>
      </c>
      <c r="G80" s="63">
        <v>0.7</v>
      </c>
      <c r="H80" s="58" t="s">
        <v>147</v>
      </c>
      <c r="I80" s="38"/>
    </row>
    <row r="81" spans="1:8" ht="195" customHeight="1">
      <c r="A81" s="19"/>
      <c r="B81" s="57" t="s">
        <v>129</v>
      </c>
      <c r="C81" s="57" t="s">
        <v>132</v>
      </c>
      <c r="D81" s="57" t="s">
        <v>133</v>
      </c>
      <c r="E81" s="57" t="s">
        <v>134</v>
      </c>
      <c r="F81" s="57" t="s">
        <v>135</v>
      </c>
      <c r="G81" s="64">
        <v>0.1</v>
      </c>
      <c r="H81" s="58" t="s">
        <v>148</v>
      </c>
    </row>
    <row r="82" ht="15">
      <c r="H82"/>
    </row>
    <row r="83" spans="1:8" ht="33.75" customHeight="1">
      <c r="A83" s="41" t="s">
        <v>158</v>
      </c>
      <c r="B83" s="40"/>
      <c r="C83" s="40"/>
      <c r="D83" s="40"/>
      <c r="E83" s="40"/>
      <c r="F83" s="189"/>
      <c r="G83" s="189"/>
      <c r="H83" s="48"/>
    </row>
    <row r="84" spans="1:8" ht="15">
      <c r="A84" s="40"/>
      <c r="B84" s="40"/>
      <c r="C84" s="181" t="s">
        <v>43</v>
      </c>
      <c r="D84" s="181"/>
      <c r="E84" s="181"/>
      <c r="F84" s="181"/>
      <c r="G84" s="40"/>
      <c r="H84"/>
    </row>
    <row r="85" spans="1:8" ht="15" customHeight="1">
      <c r="A85" s="28" t="s">
        <v>35</v>
      </c>
      <c r="B85" s="28" t="s">
        <v>36</v>
      </c>
      <c r="C85" s="28" t="s">
        <v>44</v>
      </c>
      <c r="D85" s="28" t="s">
        <v>45</v>
      </c>
      <c r="E85" s="28" t="s">
        <v>46</v>
      </c>
      <c r="F85" s="28" t="s">
        <v>47</v>
      </c>
      <c r="G85" s="162" t="s">
        <v>241</v>
      </c>
      <c r="H85"/>
    </row>
    <row r="86" spans="1:8" ht="15">
      <c r="A86" s="28"/>
      <c r="B86" s="28"/>
      <c r="C86" s="28"/>
      <c r="D86" s="28"/>
      <c r="E86" s="28"/>
      <c r="F86" s="28"/>
      <c r="G86" s="163"/>
      <c r="H86"/>
    </row>
    <row r="87" spans="1:8" ht="15">
      <c r="A87" s="24"/>
      <c r="B87" s="28"/>
      <c r="C87" s="28"/>
      <c r="D87" s="28"/>
      <c r="E87" s="28"/>
      <c r="F87" s="28"/>
      <c r="G87" s="163"/>
      <c r="H87"/>
    </row>
    <row r="88" spans="1:8" ht="15">
      <c r="A88" s="24"/>
      <c r="B88" s="28"/>
      <c r="C88" s="28"/>
      <c r="D88" s="28"/>
      <c r="E88" s="28"/>
      <c r="F88" s="28"/>
      <c r="G88" s="163"/>
      <c r="H88"/>
    </row>
    <row r="89" spans="1:8" ht="15">
      <c r="A89" s="24"/>
      <c r="B89" s="28"/>
      <c r="C89" s="28"/>
      <c r="D89" s="28"/>
      <c r="E89" s="28"/>
      <c r="F89" s="28"/>
      <c r="G89" s="163"/>
      <c r="H89"/>
    </row>
    <row r="90" spans="1:8" ht="15">
      <c r="A90" s="24"/>
      <c r="B90" s="28"/>
      <c r="C90" s="28"/>
      <c r="D90" s="28"/>
      <c r="E90" s="28"/>
      <c r="F90" s="28"/>
      <c r="G90" s="163"/>
      <c r="H90"/>
    </row>
    <row r="91" ht="15">
      <c r="H91"/>
    </row>
    <row r="92" spans="1:7" ht="15">
      <c r="A92" s="17" t="s">
        <v>139</v>
      </c>
      <c r="B92" s="18"/>
      <c r="C92" s="18"/>
      <c r="D92" s="18"/>
      <c r="E92" s="18"/>
      <c r="F92" s="18"/>
      <c r="G92" s="18"/>
    </row>
    <row r="93" spans="1:11" ht="30">
      <c r="A93" s="19" t="s">
        <v>35</v>
      </c>
      <c r="B93" s="19" t="s">
        <v>36</v>
      </c>
      <c r="C93" s="19" t="s">
        <v>37</v>
      </c>
      <c r="D93" s="19" t="s">
        <v>38</v>
      </c>
      <c r="E93" s="19" t="s">
        <v>39</v>
      </c>
      <c r="F93" s="19" t="s">
        <v>41</v>
      </c>
      <c r="G93" s="19" t="s">
        <v>48</v>
      </c>
      <c r="H93" s="20" t="s">
        <v>49</v>
      </c>
      <c r="I93" s="134"/>
      <c r="K93" s="18"/>
    </row>
    <row r="94" spans="1:14" ht="113.25" customHeight="1">
      <c r="A94" s="165">
        <v>25</v>
      </c>
      <c r="B94" s="194" t="s">
        <v>159</v>
      </c>
      <c r="C94" s="65" t="s">
        <v>160</v>
      </c>
      <c r="D94" s="187">
        <v>40</v>
      </c>
      <c r="E94" s="187">
        <v>265</v>
      </c>
      <c r="F94" s="182">
        <v>0.25</v>
      </c>
      <c r="G94" s="205">
        <v>10</v>
      </c>
      <c r="H94" s="60" t="s">
        <v>90</v>
      </c>
      <c r="I94" s="192"/>
      <c r="J94" s="190"/>
      <c r="K94" s="190"/>
      <c r="L94" s="191"/>
      <c r="M94" s="190"/>
      <c r="N94" s="204"/>
    </row>
    <row r="95" spans="1:14" ht="153.75" customHeight="1">
      <c r="A95" s="166"/>
      <c r="B95" s="195"/>
      <c r="C95" s="59" t="s">
        <v>86</v>
      </c>
      <c r="D95" s="183"/>
      <c r="E95" s="183"/>
      <c r="F95" s="183"/>
      <c r="G95" s="206"/>
      <c r="H95" s="61" t="s">
        <v>130</v>
      </c>
      <c r="I95" s="192"/>
      <c r="J95" s="190"/>
      <c r="K95" s="190"/>
      <c r="L95" s="190"/>
      <c r="M95" s="190"/>
      <c r="N95" s="190"/>
    </row>
    <row r="96" spans="1:18" ht="15">
      <c r="A96" s="18"/>
      <c r="B96" s="18"/>
      <c r="C96" s="18"/>
      <c r="D96" s="18"/>
      <c r="E96" s="18"/>
      <c r="F96" s="18"/>
      <c r="G96" s="18"/>
      <c r="M96" s="53"/>
      <c r="N96" s="53"/>
      <c r="O96" s="53"/>
      <c r="P96" s="53"/>
      <c r="Q96" s="53"/>
      <c r="R96" s="49"/>
    </row>
    <row r="97" spans="1:8" ht="15">
      <c r="A97" s="8" t="s">
        <v>50</v>
      </c>
      <c r="H97"/>
    </row>
    <row r="98" spans="1:6" ht="15">
      <c r="A98" s="28" t="s">
        <v>51</v>
      </c>
      <c r="B98" s="28" t="s">
        <v>52</v>
      </c>
      <c r="C98" s="28" t="s">
        <v>53</v>
      </c>
      <c r="D98" s="28" t="s">
        <v>54</v>
      </c>
      <c r="E98" s="43" t="s">
        <v>55</v>
      </c>
      <c r="F98" s="28" t="s">
        <v>56</v>
      </c>
    </row>
    <row r="99" spans="1:8" ht="105">
      <c r="A99" s="82">
        <v>388297</v>
      </c>
      <c r="B99" s="83" t="s">
        <v>265</v>
      </c>
      <c r="C99" s="84">
        <v>5223750000</v>
      </c>
      <c r="D99" s="82" t="s">
        <v>266</v>
      </c>
      <c r="E99" s="85" t="s">
        <v>267</v>
      </c>
      <c r="F99" s="86" t="s">
        <v>268</v>
      </c>
      <c r="H99"/>
    </row>
    <row r="100" spans="1:8" ht="105">
      <c r="A100" s="82">
        <v>396854</v>
      </c>
      <c r="B100" s="83" t="s">
        <v>269</v>
      </c>
      <c r="C100" s="84">
        <v>93090000</v>
      </c>
      <c r="D100" s="82" t="s">
        <v>270</v>
      </c>
      <c r="E100" s="85" t="s">
        <v>267</v>
      </c>
      <c r="F100" s="87" t="s">
        <v>271</v>
      </c>
      <c r="H100"/>
    </row>
    <row r="101" spans="1:8" ht="105">
      <c r="A101" s="82">
        <v>390507</v>
      </c>
      <c r="B101" s="83" t="s">
        <v>272</v>
      </c>
      <c r="C101" s="84">
        <v>400000000</v>
      </c>
      <c r="D101" s="82" t="s">
        <v>273</v>
      </c>
      <c r="E101" s="85" t="s">
        <v>267</v>
      </c>
      <c r="F101" s="86" t="s">
        <v>274</v>
      </c>
      <c r="H101"/>
    </row>
    <row r="102" spans="1:8" ht="135">
      <c r="A102" s="82">
        <v>364594</v>
      </c>
      <c r="B102" s="83" t="s">
        <v>275</v>
      </c>
      <c r="C102" s="84">
        <v>107250000</v>
      </c>
      <c r="D102" s="82" t="s">
        <v>276</v>
      </c>
      <c r="E102" s="85" t="s">
        <v>267</v>
      </c>
      <c r="F102" s="86" t="s">
        <v>277</v>
      </c>
      <c r="H102"/>
    </row>
    <row r="103" spans="1:8" ht="90">
      <c r="A103" s="82">
        <v>366670</v>
      </c>
      <c r="B103" s="83" t="s">
        <v>278</v>
      </c>
      <c r="C103" s="84">
        <v>42499983</v>
      </c>
      <c r="D103" s="82" t="s">
        <v>279</v>
      </c>
      <c r="E103" s="85" t="s">
        <v>267</v>
      </c>
      <c r="F103" s="86" t="s">
        <v>280</v>
      </c>
      <c r="H103"/>
    </row>
    <row r="104" spans="1:8" ht="15">
      <c r="A104" s="31"/>
      <c r="B104" s="32"/>
      <c r="C104" s="33"/>
      <c r="D104" s="32"/>
      <c r="E104" s="34"/>
      <c r="F104" s="35"/>
      <c r="H104"/>
    </row>
    <row r="105" spans="1:8" ht="15">
      <c r="A105" s="8" t="s">
        <v>57</v>
      </c>
      <c r="H105"/>
    </row>
    <row r="106" spans="1:8" ht="15">
      <c r="A106" s="7" t="s">
        <v>58</v>
      </c>
      <c r="B106" s="7" t="s">
        <v>59</v>
      </c>
      <c r="C106" s="7" t="s">
        <v>36</v>
      </c>
      <c r="D106" s="7" t="s">
        <v>60</v>
      </c>
      <c r="E106" s="7" t="s">
        <v>61</v>
      </c>
      <c r="F106" s="7" t="s">
        <v>62</v>
      </c>
      <c r="G106" s="14" t="s">
        <v>63</v>
      </c>
      <c r="H106" s="72"/>
    </row>
    <row r="107" spans="1:8" ht="15">
      <c r="A107" s="66">
        <v>100</v>
      </c>
      <c r="B107" s="67">
        <v>111</v>
      </c>
      <c r="C107" s="88" t="s">
        <v>164</v>
      </c>
      <c r="D107" s="68">
        <v>12643879112</v>
      </c>
      <c r="E107" s="68">
        <v>2295491061</v>
      </c>
      <c r="F107" s="68">
        <f aca="true" t="shared" si="0" ref="F107:F170">D107-E107</f>
        <v>10348388051</v>
      </c>
      <c r="G107" s="7"/>
      <c r="H107" s="73"/>
    </row>
    <row r="108" spans="1:8" ht="15">
      <c r="A108" s="7"/>
      <c r="B108" s="15">
        <v>113</v>
      </c>
      <c r="C108" s="87" t="s">
        <v>165</v>
      </c>
      <c r="D108" s="68">
        <v>476214000</v>
      </c>
      <c r="E108" s="68">
        <v>94867200</v>
      </c>
      <c r="F108" s="68">
        <f t="shared" si="0"/>
        <v>381346800</v>
      </c>
      <c r="G108" s="7"/>
      <c r="H108" s="73"/>
    </row>
    <row r="109" spans="1:8" ht="15">
      <c r="A109" s="7"/>
      <c r="B109" s="15">
        <v>114</v>
      </c>
      <c r="C109" s="89" t="s">
        <v>166</v>
      </c>
      <c r="D109" s="68">
        <v>1093341093</v>
      </c>
      <c r="E109" s="68">
        <v>0</v>
      </c>
      <c r="F109" s="68">
        <f t="shared" si="0"/>
        <v>1093341093</v>
      </c>
      <c r="G109" s="7"/>
      <c r="H109" s="73"/>
    </row>
    <row r="110" spans="1:8" ht="15">
      <c r="A110" s="66">
        <v>120</v>
      </c>
      <c r="B110" s="67">
        <v>123</v>
      </c>
      <c r="C110" s="90" t="s">
        <v>167</v>
      </c>
      <c r="D110" s="68">
        <v>617333416</v>
      </c>
      <c r="E110" s="68">
        <v>246500</v>
      </c>
      <c r="F110" s="68">
        <f t="shared" si="0"/>
        <v>617086916</v>
      </c>
      <c r="G110" s="7"/>
      <c r="H110" s="73"/>
    </row>
    <row r="111" spans="1:8" ht="15">
      <c r="A111" s="7"/>
      <c r="B111" s="15">
        <v>125</v>
      </c>
      <c r="C111" s="89" t="s">
        <v>168</v>
      </c>
      <c r="D111" s="68">
        <v>426142246</v>
      </c>
      <c r="E111" s="68">
        <v>0</v>
      </c>
      <c r="F111" s="68">
        <f t="shared" si="0"/>
        <v>426142246</v>
      </c>
      <c r="G111" s="7"/>
      <c r="H111" s="73"/>
    </row>
    <row r="112" spans="1:8" ht="15">
      <c r="A112" s="66">
        <v>130</v>
      </c>
      <c r="B112" s="67">
        <v>131</v>
      </c>
      <c r="C112" s="90" t="s">
        <v>169</v>
      </c>
      <c r="D112" s="68">
        <v>726900321</v>
      </c>
      <c r="E112" s="68">
        <v>13000000</v>
      </c>
      <c r="F112" s="68">
        <f t="shared" si="0"/>
        <v>713900321</v>
      </c>
      <c r="G112" s="7"/>
      <c r="H112" s="73"/>
    </row>
    <row r="113" spans="1:8" ht="15">
      <c r="A113" s="7"/>
      <c r="B113" s="15">
        <v>133</v>
      </c>
      <c r="C113" s="89" t="s">
        <v>170</v>
      </c>
      <c r="D113" s="68">
        <v>3007633574</v>
      </c>
      <c r="E113" s="68">
        <v>671381910</v>
      </c>
      <c r="F113" s="68">
        <f t="shared" si="0"/>
        <v>2336251664</v>
      </c>
      <c r="G113" s="7"/>
      <c r="H113" s="73"/>
    </row>
    <row r="114" spans="1:8" ht="30">
      <c r="A114" s="7"/>
      <c r="B114" s="15">
        <v>137</v>
      </c>
      <c r="C114" s="89" t="s">
        <v>171</v>
      </c>
      <c r="D114" s="68">
        <v>99000000</v>
      </c>
      <c r="E114" s="68">
        <v>13500000</v>
      </c>
      <c r="F114" s="68">
        <f t="shared" si="0"/>
        <v>85500000</v>
      </c>
      <c r="G114" s="7"/>
      <c r="H114" s="73"/>
    </row>
    <row r="115" spans="1:8" ht="15">
      <c r="A115" s="66">
        <v>140</v>
      </c>
      <c r="B115" s="67">
        <v>141</v>
      </c>
      <c r="C115" s="90" t="s">
        <v>172</v>
      </c>
      <c r="D115" s="68">
        <v>281003000</v>
      </c>
      <c r="E115" s="68">
        <v>62995000</v>
      </c>
      <c r="F115" s="68">
        <f t="shared" si="0"/>
        <v>218008000</v>
      </c>
      <c r="G115" s="7"/>
      <c r="H115" s="73"/>
    </row>
    <row r="116" spans="1:8" ht="15">
      <c r="A116" s="7"/>
      <c r="B116" s="15">
        <v>144</v>
      </c>
      <c r="C116" s="89" t="s">
        <v>173</v>
      </c>
      <c r="D116" s="68">
        <v>3021302064</v>
      </c>
      <c r="E116" s="68">
        <v>489009004</v>
      </c>
      <c r="F116" s="68">
        <f t="shared" si="0"/>
        <v>2532293060</v>
      </c>
      <c r="G116" s="7"/>
      <c r="H116" s="73"/>
    </row>
    <row r="117" spans="1:8" ht="15">
      <c r="A117" s="7"/>
      <c r="B117" s="15">
        <v>145</v>
      </c>
      <c r="C117" s="89" t="s">
        <v>174</v>
      </c>
      <c r="D117" s="68">
        <v>3384868488</v>
      </c>
      <c r="E117" s="69">
        <v>621067250</v>
      </c>
      <c r="F117" s="68">
        <f t="shared" si="0"/>
        <v>2763801238</v>
      </c>
      <c r="G117" s="7"/>
      <c r="H117" s="73"/>
    </row>
    <row r="118" spans="1:8" ht="15">
      <c r="A118" s="19">
        <v>190</v>
      </c>
      <c r="B118" s="70">
        <v>199</v>
      </c>
      <c r="C118" s="91" t="s">
        <v>175</v>
      </c>
      <c r="D118" s="68">
        <v>904098528</v>
      </c>
      <c r="E118" s="68">
        <v>166505400</v>
      </c>
      <c r="F118" s="68">
        <f t="shared" si="0"/>
        <v>737593128</v>
      </c>
      <c r="G118" s="7"/>
      <c r="H118" s="73"/>
    </row>
    <row r="119" spans="1:8" ht="15">
      <c r="A119" s="66">
        <v>200</v>
      </c>
      <c r="B119" s="67">
        <v>211</v>
      </c>
      <c r="C119" s="90" t="s">
        <v>176</v>
      </c>
      <c r="D119" s="68">
        <v>435000000</v>
      </c>
      <c r="E119" s="68">
        <v>91742783</v>
      </c>
      <c r="F119" s="68">
        <f t="shared" si="0"/>
        <v>343257217</v>
      </c>
      <c r="G119" s="7"/>
      <c r="H119" s="73"/>
    </row>
    <row r="120" spans="1:8" ht="15">
      <c r="A120" s="7"/>
      <c r="B120" s="15">
        <v>212</v>
      </c>
      <c r="C120" s="89" t="s">
        <v>177</v>
      </c>
      <c r="D120" s="68">
        <v>64950000</v>
      </c>
      <c r="E120" s="68">
        <v>5174329</v>
      </c>
      <c r="F120" s="68">
        <f t="shared" si="0"/>
        <v>59775671</v>
      </c>
      <c r="G120" s="7"/>
      <c r="H120" s="73"/>
    </row>
    <row r="121" spans="1:8" ht="30.75" customHeight="1">
      <c r="A121" s="7"/>
      <c r="B121" s="15">
        <v>214</v>
      </c>
      <c r="C121" s="83" t="s">
        <v>178</v>
      </c>
      <c r="D121" s="68">
        <v>174050000</v>
      </c>
      <c r="E121" s="68">
        <v>5038589</v>
      </c>
      <c r="F121" s="68">
        <f t="shared" si="0"/>
        <v>169011411</v>
      </c>
      <c r="G121" s="7"/>
      <c r="H121" s="73"/>
    </row>
    <row r="122" spans="1:8" ht="15">
      <c r="A122" s="7"/>
      <c r="B122" s="15">
        <v>215</v>
      </c>
      <c r="C122" s="89" t="s">
        <v>179</v>
      </c>
      <c r="D122" s="68">
        <v>64500000</v>
      </c>
      <c r="E122" s="68">
        <v>0</v>
      </c>
      <c r="F122" s="68">
        <f t="shared" si="0"/>
        <v>64500000</v>
      </c>
      <c r="G122" s="7"/>
      <c r="H122" s="73"/>
    </row>
    <row r="123" spans="1:8" ht="15">
      <c r="A123" s="66">
        <v>220</v>
      </c>
      <c r="B123" s="67">
        <v>221</v>
      </c>
      <c r="C123" s="90" t="s">
        <v>180</v>
      </c>
      <c r="D123" s="68">
        <v>2000000</v>
      </c>
      <c r="E123" s="68">
        <v>100000</v>
      </c>
      <c r="F123" s="68">
        <f t="shared" si="0"/>
        <v>1900000</v>
      </c>
      <c r="G123" s="7"/>
      <c r="H123" s="73"/>
    </row>
    <row r="124" spans="1:8" ht="15">
      <c r="A124" s="7"/>
      <c r="B124" s="15">
        <v>223</v>
      </c>
      <c r="C124" s="89" t="s">
        <v>181</v>
      </c>
      <c r="D124" s="68">
        <v>513600000</v>
      </c>
      <c r="E124" s="68">
        <v>31984750</v>
      </c>
      <c r="F124" s="68">
        <f t="shared" si="0"/>
        <v>481615250</v>
      </c>
      <c r="G124" s="7"/>
      <c r="H124" s="73"/>
    </row>
    <row r="125" spans="1:8" ht="15">
      <c r="A125" s="66">
        <v>230</v>
      </c>
      <c r="B125" s="67">
        <v>231</v>
      </c>
      <c r="C125" s="90" t="s">
        <v>182</v>
      </c>
      <c r="D125" s="68">
        <v>779117308</v>
      </c>
      <c r="E125" s="68">
        <v>0</v>
      </c>
      <c r="F125" s="68">
        <f t="shared" si="0"/>
        <v>779117308</v>
      </c>
      <c r="G125" s="7"/>
      <c r="H125" s="73"/>
    </row>
    <row r="126" spans="1:8" ht="15">
      <c r="A126" s="19"/>
      <c r="B126" s="70">
        <v>232</v>
      </c>
      <c r="C126" s="91" t="s">
        <v>183</v>
      </c>
      <c r="D126" s="69">
        <v>2400000000</v>
      </c>
      <c r="E126" s="69">
        <v>352620040</v>
      </c>
      <c r="F126" s="69">
        <f t="shared" si="0"/>
        <v>2047379960</v>
      </c>
      <c r="G126" s="19"/>
      <c r="H126" s="73"/>
    </row>
    <row r="127" spans="1:8" ht="15">
      <c r="A127" s="19"/>
      <c r="B127" s="70">
        <v>239</v>
      </c>
      <c r="C127" s="91" t="s">
        <v>184</v>
      </c>
      <c r="D127" s="69">
        <v>150000000</v>
      </c>
      <c r="E127" s="69">
        <v>1939820</v>
      </c>
      <c r="F127" s="69">
        <f t="shared" si="0"/>
        <v>148060180</v>
      </c>
      <c r="G127" s="19"/>
      <c r="H127" s="73"/>
    </row>
    <row r="128" spans="1:8" ht="30">
      <c r="A128" s="7">
        <v>240</v>
      </c>
      <c r="B128" s="15">
        <v>242</v>
      </c>
      <c r="C128" s="89" t="s">
        <v>185</v>
      </c>
      <c r="D128" s="68">
        <v>533804000</v>
      </c>
      <c r="E128" s="68">
        <v>6040000</v>
      </c>
      <c r="F128" s="68">
        <f t="shared" si="0"/>
        <v>527764000</v>
      </c>
      <c r="G128" s="7"/>
      <c r="H128" s="73"/>
    </row>
    <row r="129" spans="1:8" ht="30">
      <c r="A129" s="7"/>
      <c r="B129" s="15">
        <v>243</v>
      </c>
      <c r="C129" s="89" t="s">
        <v>186</v>
      </c>
      <c r="D129" s="68">
        <v>98000000</v>
      </c>
      <c r="E129" s="68">
        <v>37020050</v>
      </c>
      <c r="F129" s="68">
        <f t="shared" si="0"/>
        <v>60979950</v>
      </c>
      <c r="G129" s="7"/>
      <c r="H129" s="73"/>
    </row>
    <row r="130" spans="1:8" ht="30">
      <c r="A130" s="7"/>
      <c r="B130" s="15">
        <v>244</v>
      </c>
      <c r="C130" s="89" t="s">
        <v>187</v>
      </c>
      <c r="D130" s="68">
        <v>309600000</v>
      </c>
      <c r="E130" s="68">
        <v>1615000</v>
      </c>
      <c r="F130" s="68">
        <f t="shared" si="0"/>
        <v>307985000</v>
      </c>
      <c r="G130" s="7"/>
      <c r="H130" s="73"/>
    </row>
    <row r="131" spans="1:8" ht="30">
      <c r="A131" s="7"/>
      <c r="B131" s="15">
        <v>245</v>
      </c>
      <c r="C131" s="89" t="s">
        <v>188</v>
      </c>
      <c r="D131" s="68">
        <v>4512561641</v>
      </c>
      <c r="E131" s="68">
        <v>98550790</v>
      </c>
      <c r="F131" s="68">
        <f t="shared" si="0"/>
        <v>4414010851</v>
      </c>
      <c r="G131" s="7"/>
      <c r="H131" s="73"/>
    </row>
    <row r="132" spans="1:8" ht="30">
      <c r="A132" s="7"/>
      <c r="B132" s="15">
        <v>246</v>
      </c>
      <c r="C132" s="89" t="s">
        <v>189</v>
      </c>
      <c r="D132" s="68">
        <v>123000000</v>
      </c>
      <c r="E132" s="68">
        <v>0</v>
      </c>
      <c r="F132" s="68">
        <f t="shared" si="0"/>
        <v>123000000</v>
      </c>
      <c r="G132" s="7"/>
      <c r="H132" s="73"/>
    </row>
    <row r="133" spans="1:8" ht="15">
      <c r="A133" s="66">
        <v>250</v>
      </c>
      <c r="B133" s="67">
        <v>251</v>
      </c>
      <c r="C133" s="90" t="s">
        <v>190</v>
      </c>
      <c r="D133" s="68">
        <v>1524000000</v>
      </c>
      <c r="E133" s="68">
        <v>27280000</v>
      </c>
      <c r="F133" s="68">
        <f t="shared" si="0"/>
        <v>1496720000</v>
      </c>
      <c r="G133" s="7"/>
      <c r="H133" s="73"/>
    </row>
    <row r="134" spans="1:8" ht="30">
      <c r="A134" s="7">
        <v>260</v>
      </c>
      <c r="B134" s="15">
        <v>261</v>
      </c>
      <c r="C134" s="89" t="s">
        <v>191</v>
      </c>
      <c r="D134" s="68">
        <v>10300000</v>
      </c>
      <c r="E134" s="68">
        <v>772000</v>
      </c>
      <c r="F134" s="68">
        <f t="shared" si="0"/>
        <v>9528000</v>
      </c>
      <c r="G134" s="7"/>
      <c r="H134" s="73"/>
    </row>
    <row r="135" spans="1:8" ht="30">
      <c r="A135" s="7"/>
      <c r="B135" s="15">
        <v>262</v>
      </c>
      <c r="C135" s="89" t="s">
        <v>192</v>
      </c>
      <c r="D135" s="68">
        <v>890900000</v>
      </c>
      <c r="E135" s="68">
        <v>185335000</v>
      </c>
      <c r="F135" s="68">
        <f t="shared" si="0"/>
        <v>705565000</v>
      </c>
      <c r="G135" s="7"/>
      <c r="H135" s="73"/>
    </row>
    <row r="136" spans="1:8" ht="15">
      <c r="A136" s="7"/>
      <c r="B136" s="15">
        <v>263</v>
      </c>
      <c r="C136" s="89" t="s">
        <v>193</v>
      </c>
      <c r="D136" s="68">
        <v>20000000</v>
      </c>
      <c r="E136" s="68">
        <v>440000</v>
      </c>
      <c r="F136" s="68">
        <f t="shared" si="0"/>
        <v>19560000</v>
      </c>
      <c r="G136" s="7"/>
      <c r="H136" s="73"/>
    </row>
    <row r="137" spans="1:8" ht="15">
      <c r="A137" s="7"/>
      <c r="B137" s="15">
        <v>264</v>
      </c>
      <c r="C137" s="89" t="s">
        <v>194</v>
      </c>
      <c r="D137" s="68">
        <v>200000000</v>
      </c>
      <c r="E137" s="68">
        <v>0</v>
      </c>
      <c r="F137" s="68">
        <f t="shared" si="0"/>
        <v>200000000</v>
      </c>
      <c r="G137" s="7"/>
      <c r="H137" s="73"/>
    </row>
    <row r="138" spans="1:8" ht="15">
      <c r="A138" s="7"/>
      <c r="B138" s="15">
        <v>265</v>
      </c>
      <c r="C138" s="89" t="s">
        <v>195</v>
      </c>
      <c r="D138" s="68">
        <v>8953429274</v>
      </c>
      <c r="E138" s="68">
        <v>609400508</v>
      </c>
      <c r="F138" s="68">
        <f t="shared" si="0"/>
        <v>8344028766</v>
      </c>
      <c r="G138" s="7"/>
      <c r="H138" s="73"/>
    </row>
    <row r="139" spans="1:8" ht="30">
      <c r="A139" s="7"/>
      <c r="B139" s="15">
        <v>266</v>
      </c>
      <c r="C139" s="89" t="s">
        <v>196</v>
      </c>
      <c r="D139" s="68">
        <v>1048800000</v>
      </c>
      <c r="E139" s="68">
        <v>96614153</v>
      </c>
      <c r="F139" s="68">
        <f t="shared" si="0"/>
        <v>952185847</v>
      </c>
      <c r="G139" s="7"/>
      <c r="H139" s="73"/>
    </row>
    <row r="140" spans="1:8" ht="15">
      <c r="A140" s="7"/>
      <c r="B140" s="15">
        <v>267</v>
      </c>
      <c r="C140" s="89" t="s">
        <v>197</v>
      </c>
      <c r="D140" s="68">
        <v>2795200377</v>
      </c>
      <c r="E140" s="68">
        <v>0</v>
      </c>
      <c r="F140" s="68">
        <f t="shared" si="0"/>
        <v>2795200377</v>
      </c>
      <c r="G140" s="7"/>
      <c r="H140" s="73"/>
    </row>
    <row r="141" spans="1:8" ht="15">
      <c r="A141" s="7"/>
      <c r="B141" s="15">
        <v>268</v>
      </c>
      <c r="C141" s="89" t="s">
        <v>198</v>
      </c>
      <c r="D141" s="68">
        <v>525000000</v>
      </c>
      <c r="E141" s="68">
        <v>160000</v>
      </c>
      <c r="F141" s="68">
        <f t="shared" si="0"/>
        <v>524840000</v>
      </c>
      <c r="G141" s="7"/>
      <c r="H141" s="73"/>
    </row>
    <row r="142" spans="1:8" ht="15">
      <c r="A142" s="7"/>
      <c r="B142" s="15">
        <v>269</v>
      </c>
      <c r="C142" s="89" t="s">
        <v>199</v>
      </c>
      <c r="D142" s="68">
        <v>15000000</v>
      </c>
      <c r="E142" s="68">
        <v>1240000</v>
      </c>
      <c r="F142" s="68">
        <f t="shared" si="0"/>
        <v>13760000</v>
      </c>
      <c r="G142" s="7"/>
      <c r="H142" s="73"/>
    </row>
    <row r="143" spans="1:8" ht="15">
      <c r="A143" s="66">
        <v>270</v>
      </c>
      <c r="B143" s="67">
        <v>271</v>
      </c>
      <c r="C143" s="90" t="s">
        <v>200</v>
      </c>
      <c r="D143" s="68">
        <v>6086196018</v>
      </c>
      <c r="E143" s="68">
        <v>260680000</v>
      </c>
      <c r="F143" s="68">
        <f t="shared" si="0"/>
        <v>5825516018</v>
      </c>
      <c r="G143" s="7"/>
      <c r="H143" s="73"/>
    </row>
    <row r="144" spans="1:8" ht="15">
      <c r="A144" s="66">
        <v>280</v>
      </c>
      <c r="B144" s="67">
        <v>281</v>
      </c>
      <c r="C144" s="90" t="s">
        <v>201</v>
      </c>
      <c r="D144" s="68">
        <v>583000000</v>
      </c>
      <c r="E144" s="68">
        <v>0</v>
      </c>
      <c r="F144" s="68">
        <f t="shared" si="0"/>
        <v>583000000</v>
      </c>
      <c r="G144" s="7"/>
      <c r="H144" s="73"/>
    </row>
    <row r="145" spans="1:8" ht="15">
      <c r="A145" s="7"/>
      <c r="B145" s="15">
        <v>282</v>
      </c>
      <c r="C145" s="89" t="s">
        <v>202</v>
      </c>
      <c r="D145" s="68">
        <v>3976888565</v>
      </c>
      <c r="E145" s="68">
        <v>195786782</v>
      </c>
      <c r="F145" s="68">
        <f t="shared" si="0"/>
        <v>3781101783</v>
      </c>
      <c r="G145" s="7"/>
      <c r="H145" s="73"/>
    </row>
    <row r="146" spans="1:8" ht="15">
      <c r="A146" s="7"/>
      <c r="B146" s="15">
        <v>284</v>
      </c>
      <c r="C146" s="89" t="s">
        <v>203</v>
      </c>
      <c r="D146" s="68">
        <v>0</v>
      </c>
      <c r="E146" s="68">
        <v>0</v>
      </c>
      <c r="F146" s="68">
        <f t="shared" si="0"/>
        <v>0</v>
      </c>
      <c r="G146" s="7"/>
      <c r="H146" s="73"/>
    </row>
    <row r="147" spans="1:8" ht="15">
      <c r="A147" s="7"/>
      <c r="B147" s="15">
        <v>288</v>
      </c>
      <c r="C147" s="89" t="s">
        <v>204</v>
      </c>
      <c r="D147" s="68">
        <v>74800000</v>
      </c>
      <c r="E147" s="68">
        <v>3190000</v>
      </c>
      <c r="F147" s="68">
        <f t="shared" si="0"/>
        <v>71610000</v>
      </c>
      <c r="G147" s="7"/>
      <c r="H147" s="73"/>
    </row>
    <row r="148" spans="1:8" ht="30">
      <c r="A148" s="66">
        <v>290</v>
      </c>
      <c r="B148" s="67">
        <v>291</v>
      </c>
      <c r="C148" s="90" t="s">
        <v>205</v>
      </c>
      <c r="D148" s="68">
        <v>60000000</v>
      </c>
      <c r="E148" s="68">
        <v>0</v>
      </c>
      <c r="F148" s="68">
        <f t="shared" si="0"/>
        <v>60000000</v>
      </c>
      <c r="G148" s="7"/>
      <c r="H148" s="73"/>
    </row>
    <row r="149" spans="1:8" ht="15">
      <c r="A149" s="7"/>
      <c r="B149" s="15">
        <v>293</v>
      </c>
      <c r="C149" s="89" t="s">
        <v>206</v>
      </c>
      <c r="D149" s="68">
        <v>115000000</v>
      </c>
      <c r="E149" s="68">
        <v>0</v>
      </c>
      <c r="F149" s="68">
        <f t="shared" si="0"/>
        <v>115000000</v>
      </c>
      <c r="G149" s="7"/>
      <c r="H149" s="73"/>
    </row>
    <row r="150" spans="1:8" ht="15">
      <c r="A150" s="66">
        <v>300</v>
      </c>
      <c r="B150" s="67">
        <v>311</v>
      </c>
      <c r="C150" s="90" t="s">
        <v>207</v>
      </c>
      <c r="D150" s="68">
        <v>179045000</v>
      </c>
      <c r="E150" s="68">
        <v>225350</v>
      </c>
      <c r="F150" s="68">
        <f t="shared" si="0"/>
        <v>178819650</v>
      </c>
      <c r="G150" s="7"/>
      <c r="H150" s="73"/>
    </row>
    <row r="151" spans="1:8" ht="15">
      <c r="A151" s="7">
        <v>320</v>
      </c>
      <c r="B151" s="15">
        <v>323</v>
      </c>
      <c r="C151" s="89" t="s">
        <v>208</v>
      </c>
      <c r="D151" s="68">
        <v>116275000</v>
      </c>
      <c r="E151" s="68">
        <v>0</v>
      </c>
      <c r="F151" s="68">
        <f t="shared" si="0"/>
        <v>116275000</v>
      </c>
      <c r="G151" s="7"/>
      <c r="H151" s="73"/>
    </row>
    <row r="152" spans="1:8" ht="15">
      <c r="A152" s="66">
        <v>330</v>
      </c>
      <c r="B152" s="67">
        <v>331</v>
      </c>
      <c r="C152" s="90" t="s">
        <v>209</v>
      </c>
      <c r="D152" s="68">
        <v>120127681</v>
      </c>
      <c r="E152" s="68">
        <v>0</v>
      </c>
      <c r="F152" s="68">
        <f t="shared" si="0"/>
        <v>120127681</v>
      </c>
      <c r="G152" s="7"/>
      <c r="H152" s="73"/>
    </row>
    <row r="153" spans="1:8" ht="15">
      <c r="A153" s="7"/>
      <c r="B153" s="15">
        <v>333</v>
      </c>
      <c r="C153" s="89" t="s">
        <v>210</v>
      </c>
      <c r="D153" s="68">
        <v>30000000</v>
      </c>
      <c r="E153" s="68">
        <v>0</v>
      </c>
      <c r="F153" s="68">
        <f t="shared" si="0"/>
        <v>30000000</v>
      </c>
      <c r="G153" s="7"/>
      <c r="H153" s="73"/>
    </row>
    <row r="154" spans="1:8" ht="15">
      <c r="A154" s="7"/>
      <c r="B154" s="15">
        <v>334</v>
      </c>
      <c r="C154" s="89" t="s">
        <v>211</v>
      </c>
      <c r="D154" s="68">
        <v>50530000</v>
      </c>
      <c r="E154" s="68">
        <v>11400</v>
      </c>
      <c r="F154" s="68">
        <f t="shared" si="0"/>
        <v>50518600</v>
      </c>
      <c r="G154" s="7"/>
      <c r="H154" s="73"/>
    </row>
    <row r="155" spans="1:8" ht="15">
      <c r="A155" s="7"/>
      <c r="B155" s="15">
        <v>335</v>
      </c>
      <c r="C155" s="89" t="s">
        <v>212</v>
      </c>
      <c r="D155" s="68">
        <v>88800000</v>
      </c>
      <c r="E155" s="68">
        <v>0</v>
      </c>
      <c r="F155" s="68">
        <f t="shared" si="0"/>
        <v>88800000</v>
      </c>
      <c r="G155" s="7"/>
      <c r="H155" s="73"/>
    </row>
    <row r="156" spans="1:8" ht="15">
      <c r="A156" s="66">
        <v>340</v>
      </c>
      <c r="B156" s="67">
        <v>341</v>
      </c>
      <c r="C156" s="90" t="s">
        <v>213</v>
      </c>
      <c r="D156" s="68">
        <v>8478000</v>
      </c>
      <c r="E156" s="68">
        <v>70000</v>
      </c>
      <c r="F156" s="68">
        <f t="shared" si="0"/>
        <v>8408000</v>
      </c>
      <c r="G156" s="7"/>
      <c r="H156" s="73"/>
    </row>
    <row r="157" spans="1:8" ht="15">
      <c r="A157" s="7"/>
      <c r="B157" s="15">
        <v>342</v>
      </c>
      <c r="C157" s="89" t="s">
        <v>214</v>
      </c>
      <c r="D157" s="68">
        <v>856752320</v>
      </c>
      <c r="E157" s="68">
        <v>0</v>
      </c>
      <c r="F157" s="68">
        <f t="shared" si="0"/>
        <v>856752320</v>
      </c>
      <c r="G157" s="7"/>
      <c r="H157" s="73"/>
    </row>
    <row r="158" spans="1:8" ht="15">
      <c r="A158" s="7"/>
      <c r="B158" s="15">
        <v>343</v>
      </c>
      <c r="C158" s="89" t="s">
        <v>215</v>
      </c>
      <c r="D158" s="68">
        <v>56724800</v>
      </c>
      <c r="E158" s="68">
        <v>500000</v>
      </c>
      <c r="F158" s="68">
        <f t="shared" si="0"/>
        <v>56224800</v>
      </c>
      <c r="G158" s="7"/>
      <c r="H158" s="73"/>
    </row>
    <row r="159" spans="1:8" ht="30">
      <c r="A159" s="7"/>
      <c r="B159" s="15">
        <v>345</v>
      </c>
      <c r="C159" s="89" t="s">
        <v>216</v>
      </c>
      <c r="D159" s="68">
        <v>4550000</v>
      </c>
      <c r="E159" s="68">
        <v>890000</v>
      </c>
      <c r="F159" s="68">
        <f t="shared" si="0"/>
        <v>3660000</v>
      </c>
      <c r="G159" s="7"/>
      <c r="H159" s="73"/>
    </row>
    <row r="160" spans="1:8" ht="15">
      <c r="A160" s="7"/>
      <c r="B160" s="15">
        <v>346</v>
      </c>
      <c r="C160" s="89" t="s">
        <v>217</v>
      </c>
      <c r="D160" s="68">
        <v>2000000</v>
      </c>
      <c r="E160" s="68">
        <v>0</v>
      </c>
      <c r="F160" s="68">
        <f t="shared" si="0"/>
        <v>2000000</v>
      </c>
      <c r="G160" s="7"/>
      <c r="H160" s="73"/>
    </row>
    <row r="161" spans="1:8" ht="15">
      <c r="A161" s="66">
        <v>350</v>
      </c>
      <c r="B161" s="67">
        <v>351</v>
      </c>
      <c r="C161" s="90" t="s">
        <v>218</v>
      </c>
      <c r="D161" s="68">
        <v>41946400</v>
      </c>
      <c r="E161" s="68">
        <v>0</v>
      </c>
      <c r="F161" s="68">
        <f t="shared" si="0"/>
        <v>41946400</v>
      </c>
      <c r="G161" s="7"/>
      <c r="H161" s="73"/>
    </row>
    <row r="162" spans="1:8" ht="15">
      <c r="A162" s="7"/>
      <c r="B162" s="15">
        <v>352</v>
      </c>
      <c r="C162" s="89" t="s">
        <v>219</v>
      </c>
      <c r="D162" s="68">
        <v>5000000</v>
      </c>
      <c r="E162" s="68">
        <v>214654</v>
      </c>
      <c r="F162" s="68">
        <f t="shared" si="0"/>
        <v>4785346</v>
      </c>
      <c r="G162" s="7"/>
      <c r="H162" s="73"/>
    </row>
    <row r="163" spans="1:8" ht="15">
      <c r="A163" s="7"/>
      <c r="B163" s="15">
        <v>354</v>
      </c>
      <c r="C163" s="89" t="s">
        <v>220</v>
      </c>
      <c r="D163" s="68">
        <v>47850000</v>
      </c>
      <c r="E163" s="68">
        <v>140000</v>
      </c>
      <c r="F163" s="68">
        <f t="shared" si="0"/>
        <v>47710000</v>
      </c>
      <c r="G163" s="7"/>
      <c r="H163" s="73"/>
    </row>
    <row r="164" spans="1:8" ht="15">
      <c r="A164" s="7"/>
      <c r="B164" s="15">
        <v>355</v>
      </c>
      <c r="C164" s="89" t="s">
        <v>221</v>
      </c>
      <c r="D164" s="68">
        <v>16600000</v>
      </c>
      <c r="E164" s="68">
        <v>446000</v>
      </c>
      <c r="F164" s="68">
        <f t="shared" si="0"/>
        <v>16154000</v>
      </c>
      <c r="G164" s="7"/>
      <c r="H164" s="73"/>
    </row>
    <row r="165" spans="1:8" ht="30">
      <c r="A165" s="7"/>
      <c r="B165" s="15">
        <v>358</v>
      </c>
      <c r="C165" s="89" t="s">
        <v>222</v>
      </c>
      <c r="D165" s="68">
        <v>2400000</v>
      </c>
      <c r="E165" s="68">
        <v>504000</v>
      </c>
      <c r="F165" s="68">
        <f t="shared" si="0"/>
        <v>1896000</v>
      </c>
      <c r="G165" s="7"/>
      <c r="H165" s="73"/>
    </row>
    <row r="166" spans="1:8" ht="15">
      <c r="A166" s="66">
        <v>360</v>
      </c>
      <c r="B166" s="67">
        <v>361</v>
      </c>
      <c r="C166" s="90" t="s">
        <v>223</v>
      </c>
      <c r="D166" s="68">
        <v>437715288</v>
      </c>
      <c r="E166" s="68">
        <v>33591998</v>
      </c>
      <c r="F166" s="68">
        <f t="shared" si="0"/>
        <v>404123290</v>
      </c>
      <c r="G166" s="7"/>
      <c r="H166" s="73"/>
    </row>
    <row r="167" spans="1:8" ht="15">
      <c r="A167" s="66">
        <v>390</v>
      </c>
      <c r="B167" s="67">
        <v>391</v>
      </c>
      <c r="C167" s="90" t="s">
        <v>224</v>
      </c>
      <c r="D167" s="68">
        <v>5550000</v>
      </c>
      <c r="E167" s="68">
        <v>793502</v>
      </c>
      <c r="F167" s="68">
        <f t="shared" si="0"/>
        <v>4756498</v>
      </c>
      <c r="G167" s="7"/>
      <c r="H167" s="73"/>
    </row>
    <row r="168" spans="1:8" ht="15">
      <c r="A168" s="7"/>
      <c r="B168" s="15">
        <v>392</v>
      </c>
      <c r="C168" s="89" t="s">
        <v>225</v>
      </c>
      <c r="D168" s="68">
        <v>14929000</v>
      </c>
      <c r="E168" s="68">
        <v>0</v>
      </c>
      <c r="F168" s="68">
        <f t="shared" si="0"/>
        <v>14929000</v>
      </c>
      <c r="G168" s="7"/>
      <c r="H168" s="73"/>
    </row>
    <row r="169" spans="1:8" ht="15">
      <c r="A169" s="7"/>
      <c r="B169" s="15">
        <v>394</v>
      </c>
      <c r="C169" s="89" t="s">
        <v>226</v>
      </c>
      <c r="D169" s="68">
        <v>10740000</v>
      </c>
      <c r="E169" s="68">
        <v>117000</v>
      </c>
      <c r="F169" s="68">
        <f t="shared" si="0"/>
        <v>10623000</v>
      </c>
      <c r="G169" s="7"/>
      <c r="H169" s="73"/>
    </row>
    <row r="170" spans="1:8" ht="15">
      <c r="A170" s="7"/>
      <c r="B170" s="15">
        <v>397</v>
      </c>
      <c r="C170" s="89" t="s">
        <v>227</v>
      </c>
      <c r="D170" s="68">
        <v>33570000</v>
      </c>
      <c r="E170" s="68">
        <v>700000</v>
      </c>
      <c r="F170" s="68">
        <f t="shared" si="0"/>
        <v>32870000</v>
      </c>
      <c r="G170" s="7"/>
      <c r="H170" s="73"/>
    </row>
    <row r="171" spans="1:8" ht="15">
      <c r="A171" s="7"/>
      <c r="B171" s="15">
        <v>397</v>
      </c>
      <c r="C171" s="89" t="s">
        <v>228</v>
      </c>
      <c r="D171" s="68">
        <v>6500000</v>
      </c>
      <c r="E171" s="68">
        <v>298000</v>
      </c>
      <c r="F171" s="68">
        <f aca="true" t="shared" si="1" ref="F171:F182">D171-E171</f>
        <v>6202000</v>
      </c>
      <c r="G171" s="7"/>
      <c r="H171" s="73"/>
    </row>
    <row r="172" spans="1:8" ht="15">
      <c r="A172" s="7"/>
      <c r="B172" s="15">
        <v>399</v>
      </c>
      <c r="C172" s="89" t="s">
        <v>229</v>
      </c>
      <c r="D172" s="68">
        <v>25540000</v>
      </c>
      <c r="E172" s="68">
        <v>1005500</v>
      </c>
      <c r="F172" s="68">
        <f t="shared" si="1"/>
        <v>24534500</v>
      </c>
      <c r="G172" s="7"/>
      <c r="H172" s="73"/>
    </row>
    <row r="173" spans="1:8" ht="30">
      <c r="A173" s="66">
        <v>500</v>
      </c>
      <c r="B173" s="67">
        <v>538</v>
      </c>
      <c r="C173" s="90" t="s">
        <v>230</v>
      </c>
      <c r="D173" s="68">
        <v>100000000</v>
      </c>
      <c r="E173" s="68">
        <v>0</v>
      </c>
      <c r="F173" s="68">
        <f t="shared" si="1"/>
        <v>100000000</v>
      </c>
      <c r="G173" s="7"/>
      <c r="H173" s="73"/>
    </row>
    <row r="174" spans="1:8" ht="15">
      <c r="A174" s="7"/>
      <c r="B174" s="15">
        <v>541</v>
      </c>
      <c r="C174" s="89" t="s">
        <v>231</v>
      </c>
      <c r="D174" s="68">
        <v>100000000</v>
      </c>
      <c r="E174" s="68">
        <v>0</v>
      </c>
      <c r="F174" s="68">
        <f t="shared" si="1"/>
        <v>100000000</v>
      </c>
      <c r="G174" s="7"/>
      <c r="H174" s="73"/>
    </row>
    <row r="175" spans="1:8" ht="30">
      <c r="A175" s="7"/>
      <c r="B175" s="15">
        <v>542</v>
      </c>
      <c r="C175" s="89" t="s">
        <v>232</v>
      </c>
      <c r="D175" s="68">
        <v>15000000</v>
      </c>
      <c r="E175" s="68">
        <v>0</v>
      </c>
      <c r="F175" s="68">
        <f t="shared" si="1"/>
        <v>15000000</v>
      </c>
      <c r="G175" s="7"/>
      <c r="H175" s="73"/>
    </row>
    <row r="176" spans="1:8" ht="30">
      <c r="A176" s="7"/>
      <c r="B176" s="15">
        <v>543</v>
      </c>
      <c r="C176" s="89" t="s">
        <v>233</v>
      </c>
      <c r="D176" s="68">
        <v>100000000</v>
      </c>
      <c r="E176" s="68">
        <v>0</v>
      </c>
      <c r="F176" s="68">
        <f t="shared" si="1"/>
        <v>100000000</v>
      </c>
      <c r="G176" s="7"/>
      <c r="H176" s="73"/>
    </row>
    <row r="177" spans="1:8" ht="15">
      <c r="A177" s="7"/>
      <c r="B177" s="15">
        <v>579</v>
      </c>
      <c r="C177" s="89" t="s">
        <v>234</v>
      </c>
      <c r="D177" s="68">
        <v>100000000</v>
      </c>
      <c r="E177" s="68">
        <v>0</v>
      </c>
      <c r="F177" s="68">
        <f t="shared" si="1"/>
        <v>100000000</v>
      </c>
      <c r="G177" s="7"/>
      <c r="H177" s="73"/>
    </row>
    <row r="178" spans="1:8" ht="15">
      <c r="A178" s="66">
        <v>800</v>
      </c>
      <c r="B178" s="67">
        <v>841</v>
      </c>
      <c r="C178" s="90" t="s">
        <v>235</v>
      </c>
      <c r="D178" s="68">
        <v>255400000</v>
      </c>
      <c r="E178" s="68">
        <v>43200000</v>
      </c>
      <c r="F178" s="68">
        <f t="shared" si="1"/>
        <v>212200000</v>
      </c>
      <c r="G178" s="7"/>
      <c r="H178" s="73"/>
    </row>
    <row r="179" spans="1:8" ht="30">
      <c r="A179" s="7"/>
      <c r="B179" s="15">
        <v>842</v>
      </c>
      <c r="C179" s="89" t="s">
        <v>236</v>
      </c>
      <c r="D179" s="68">
        <v>1232766742</v>
      </c>
      <c r="E179" s="68">
        <v>0</v>
      </c>
      <c r="F179" s="68">
        <f t="shared" si="1"/>
        <v>1232766742</v>
      </c>
      <c r="G179" s="7"/>
      <c r="H179" s="73"/>
    </row>
    <row r="180" spans="1:8" ht="30">
      <c r="A180" s="7"/>
      <c r="B180" s="15">
        <v>851</v>
      </c>
      <c r="C180" s="89" t="s">
        <v>237</v>
      </c>
      <c r="D180" s="68">
        <v>300000000</v>
      </c>
      <c r="E180" s="68">
        <v>0</v>
      </c>
      <c r="F180" s="68">
        <f t="shared" si="1"/>
        <v>300000000</v>
      </c>
      <c r="G180" s="7"/>
      <c r="H180" s="73"/>
    </row>
    <row r="181" spans="1:8" ht="30">
      <c r="A181" s="7"/>
      <c r="B181" s="15">
        <v>852</v>
      </c>
      <c r="C181" s="89" t="s">
        <v>238</v>
      </c>
      <c r="D181" s="68">
        <v>228000000</v>
      </c>
      <c r="E181" s="68">
        <v>0</v>
      </c>
      <c r="F181" s="68">
        <f t="shared" si="1"/>
        <v>228000000</v>
      </c>
      <c r="G181" s="7"/>
      <c r="H181" s="73"/>
    </row>
    <row r="182" spans="1:8" ht="30">
      <c r="A182" s="66">
        <v>900</v>
      </c>
      <c r="B182" s="67">
        <v>910</v>
      </c>
      <c r="C182" s="90" t="s">
        <v>239</v>
      </c>
      <c r="D182" s="68">
        <v>699860316</v>
      </c>
      <c r="E182" s="68">
        <v>9846236</v>
      </c>
      <c r="F182" s="68">
        <f t="shared" si="1"/>
        <v>690014080</v>
      </c>
      <c r="G182" s="7"/>
      <c r="H182" s="73"/>
    </row>
    <row r="183" spans="1:8" ht="15">
      <c r="A183" s="161" t="s">
        <v>240</v>
      </c>
      <c r="B183" s="161"/>
      <c r="C183" s="161"/>
      <c r="D183" s="71">
        <f>SUM(D107:D182)</f>
        <v>69013063572</v>
      </c>
      <c r="E183" s="71">
        <f>SUM(E107:E182)</f>
        <v>6533341559</v>
      </c>
      <c r="F183" s="71"/>
      <c r="G183" s="7"/>
      <c r="H183" s="73"/>
    </row>
    <row r="184" ht="15">
      <c r="G184" s="18"/>
    </row>
    <row r="185" spans="1:7" ht="15">
      <c r="A185" s="11" t="s">
        <v>64</v>
      </c>
      <c r="G185" s="18"/>
    </row>
    <row r="186" spans="1:7" ht="30">
      <c r="A186" s="23" t="s">
        <v>7</v>
      </c>
      <c r="B186" s="23" t="s">
        <v>65</v>
      </c>
      <c r="C186" s="23" t="s">
        <v>66</v>
      </c>
      <c r="D186" s="23" t="s">
        <v>67</v>
      </c>
      <c r="E186" s="138" t="s">
        <v>68</v>
      </c>
      <c r="G186" s="18"/>
    </row>
    <row r="187" spans="1:7" ht="135">
      <c r="A187" s="23"/>
      <c r="B187" s="23" t="s">
        <v>242</v>
      </c>
      <c r="C187" s="23" t="s">
        <v>243</v>
      </c>
      <c r="D187" s="23" t="s">
        <v>244</v>
      </c>
      <c r="E187" s="54" t="s">
        <v>245</v>
      </c>
      <c r="F187" s="81"/>
      <c r="G187" s="77"/>
    </row>
    <row r="188" spans="1:7" ht="90">
      <c r="A188" s="23"/>
      <c r="B188" s="23" t="s">
        <v>246</v>
      </c>
      <c r="C188" s="23" t="s">
        <v>243</v>
      </c>
      <c r="D188" s="79" t="s">
        <v>247</v>
      </c>
      <c r="E188" s="54" t="s">
        <v>248</v>
      </c>
      <c r="F188" s="81"/>
      <c r="G188" s="77"/>
    </row>
    <row r="189" spans="1:7" ht="120">
      <c r="A189" s="139"/>
      <c r="B189" s="80" t="s">
        <v>249</v>
      </c>
      <c r="C189" s="23" t="s">
        <v>250</v>
      </c>
      <c r="D189" s="79" t="s">
        <v>251</v>
      </c>
      <c r="E189" s="54" t="s">
        <v>252</v>
      </c>
      <c r="F189" s="81"/>
      <c r="G189" s="78"/>
    </row>
    <row r="190" spans="1:7" ht="120">
      <c r="A190" s="139"/>
      <c r="B190" s="80" t="s">
        <v>253</v>
      </c>
      <c r="C190" s="23" t="s">
        <v>243</v>
      </c>
      <c r="D190" s="79" t="s">
        <v>254</v>
      </c>
      <c r="E190" s="20"/>
      <c r="F190" s="81"/>
      <c r="G190" s="76"/>
    </row>
    <row r="191" spans="1:7" ht="90">
      <c r="A191" s="139"/>
      <c r="B191" s="80" t="s">
        <v>255</v>
      </c>
      <c r="C191" s="23" t="s">
        <v>243</v>
      </c>
      <c r="D191" s="79" t="s">
        <v>256</v>
      </c>
      <c r="E191" s="54" t="s">
        <v>257</v>
      </c>
      <c r="F191" s="81"/>
      <c r="G191" s="76"/>
    </row>
    <row r="192" spans="1:7" ht="45">
      <c r="A192" s="139"/>
      <c r="B192" s="23" t="s">
        <v>258</v>
      </c>
      <c r="C192" s="23" t="s">
        <v>243</v>
      </c>
      <c r="D192" s="20" t="s">
        <v>259</v>
      </c>
      <c r="E192" s="20"/>
      <c r="F192" s="81"/>
      <c r="G192" s="76"/>
    </row>
    <row r="193" spans="1:6" ht="120">
      <c r="A193" s="139"/>
      <c r="B193" s="23" t="s">
        <v>260</v>
      </c>
      <c r="C193" s="23" t="s">
        <v>243</v>
      </c>
      <c r="D193" s="20" t="s">
        <v>261</v>
      </c>
      <c r="E193" s="54" t="s">
        <v>262</v>
      </c>
      <c r="F193" s="81"/>
    </row>
    <row r="194" spans="1:5" ht="45">
      <c r="A194" s="23"/>
      <c r="B194" s="23" t="s">
        <v>263</v>
      </c>
      <c r="C194" s="23" t="s">
        <v>243</v>
      </c>
      <c r="D194" s="20" t="s">
        <v>264</v>
      </c>
      <c r="E194" s="20"/>
    </row>
    <row r="195" spans="1:5" ht="285">
      <c r="A195" s="23"/>
      <c r="B195" s="23" t="s">
        <v>399</v>
      </c>
      <c r="C195" s="23" t="s">
        <v>397</v>
      </c>
      <c r="D195" s="79" t="s">
        <v>398</v>
      </c>
      <c r="E195" s="140" t="s">
        <v>400</v>
      </c>
    </row>
    <row r="196" spans="1:5" ht="195">
      <c r="A196" s="23"/>
      <c r="B196" s="143" t="s">
        <v>401</v>
      </c>
      <c r="C196" s="10" t="s">
        <v>402</v>
      </c>
      <c r="D196" s="143" t="s">
        <v>403</v>
      </c>
      <c r="E196" s="86" t="s">
        <v>404</v>
      </c>
    </row>
    <row r="197" spans="1:5" ht="105">
      <c r="A197" s="23"/>
      <c r="B197" s="143" t="s">
        <v>405</v>
      </c>
      <c r="C197" s="10" t="s">
        <v>402</v>
      </c>
      <c r="D197" s="143" t="s">
        <v>406</v>
      </c>
      <c r="E197" s="83" t="s">
        <v>407</v>
      </c>
    </row>
    <row r="198" spans="1:5" ht="150">
      <c r="A198" s="23"/>
      <c r="B198" s="143" t="s">
        <v>408</v>
      </c>
      <c r="C198" s="10" t="s">
        <v>402</v>
      </c>
      <c r="D198" s="143" t="s">
        <v>409</v>
      </c>
      <c r="E198" s="83" t="s">
        <v>410</v>
      </c>
    </row>
    <row r="199" spans="1:5" ht="15">
      <c r="A199" s="77"/>
      <c r="B199" s="77"/>
      <c r="C199" s="77"/>
      <c r="D199" s="141"/>
      <c r="E199" s="142"/>
    </row>
    <row r="200" spans="1:6" ht="66.75" customHeight="1">
      <c r="A200" s="21" t="s">
        <v>69</v>
      </c>
      <c r="B200" s="18"/>
      <c r="C200" s="18"/>
      <c r="D200" s="18"/>
      <c r="E200" s="18"/>
      <c r="F200" s="18"/>
    </row>
    <row r="201" spans="1:10" ht="15">
      <c r="A201" s="22" t="s">
        <v>70</v>
      </c>
      <c r="B201" s="18"/>
      <c r="C201" s="18"/>
      <c r="D201" s="18"/>
      <c r="E201" s="18"/>
      <c r="F201" s="18"/>
      <c r="G201" t="s">
        <v>83</v>
      </c>
      <c r="I201" s="29"/>
      <c r="J201" s="30"/>
    </row>
    <row r="202" spans="1:7" ht="103.5" customHeight="1">
      <c r="A202" s="23" t="s">
        <v>35</v>
      </c>
      <c r="B202" s="23" t="s">
        <v>71</v>
      </c>
      <c r="C202" s="23" t="s">
        <v>36</v>
      </c>
      <c r="D202" s="23" t="s">
        <v>72</v>
      </c>
      <c r="E202" s="23" t="s">
        <v>73</v>
      </c>
      <c r="F202" s="18"/>
      <c r="G202" s="132"/>
    </row>
    <row r="203" spans="1:8" ht="192.75" customHeight="1">
      <c r="A203" s="44">
        <v>1</v>
      </c>
      <c r="B203" s="44" t="s">
        <v>87</v>
      </c>
      <c r="C203" s="44" t="s">
        <v>88</v>
      </c>
      <c r="D203" s="44" t="s">
        <v>89</v>
      </c>
      <c r="E203" s="52" t="s">
        <v>90</v>
      </c>
      <c r="F203" s="18"/>
      <c r="G203" s="29"/>
      <c r="H203" s="74"/>
    </row>
    <row r="204" spans="1:6" ht="147" customHeight="1">
      <c r="A204" s="44">
        <v>2</v>
      </c>
      <c r="B204" s="44" t="s">
        <v>91</v>
      </c>
      <c r="C204" s="44" t="s">
        <v>92</v>
      </c>
      <c r="D204" s="45" t="s">
        <v>93</v>
      </c>
      <c r="E204" s="52" t="s">
        <v>94</v>
      </c>
      <c r="F204" s="18"/>
    </row>
    <row r="205" spans="1:6" ht="153.75" customHeight="1">
      <c r="A205" s="46">
        <v>3</v>
      </c>
      <c r="B205" s="44" t="s">
        <v>95</v>
      </c>
      <c r="C205" s="44" t="s">
        <v>96</v>
      </c>
      <c r="D205" s="45" t="s">
        <v>93</v>
      </c>
      <c r="E205" s="52" t="s">
        <v>97</v>
      </c>
      <c r="F205" s="18"/>
    </row>
    <row r="206" spans="1:6" ht="189.75" customHeight="1">
      <c r="A206" s="46">
        <v>4</v>
      </c>
      <c r="B206" s="44" t="s">
        <v>98</v>
      </c>
      <c r="C206" s="45" t="s">
        <v>140</v>
      </c>
      <c r="D206" s="45" t="s">
        <v>93</v>
      </c>
      <c r="E206" s="54" t="s">
        <v>99</v>
      </c>
      <c r="F206" s="18"/>
    </row>
    <row r="207" spans="1:6" ht="105">
      <c r="A207" s="46">
        <v>5</v>
      </c>
      <c r="B207" s="44" t="s">
        <v>100</v>
      </c>
      <c r="C207" s="45" t="s">
        <v>101</v>
      </c>
      <c r="D207" s="45" t="s">
        <v>102</v>
      </c>
      <c r="E207" s="54" t="s">
        <v>103</v>
      </c>
      <c r="F207" s="18"/>
    </row>
    <row r="208" spans="1:6" ht="105">
      <c r="A208" s="46">
        <v>6</v>
      </c>
      <c r="B208" s="44" t="s">
        <v>104</v>
      </c>
      <c r="C208" s="45" t="s">
        <v>105</v>
      </c>
      <c r="D208" s="45" t="s">
        <v>106</v>
      </c>
      <c r="E208" s="52" t="s">
        <v>107</v>
      </c>
      <c r="F208" s="18"/>
    </row>
    <row r="209" spans="1:6" ht="45">
      <c r="A209" s="46">
        <v>7</v>
      </c>
      <c r="B209" s="94" t="s">
        <v>331</v>
      </c>
      <c r="C209" s="94" t="s">
        <v>332</v>
      </c>
      <c r="D209" s="94" t="s">
        <v>333</v>
      </c>
      <c r="E209" s="99" t="s">
        <v>334</v>
      </c>
      <c r="F209" s="18"/>
    </row>
    <row r="210" spans="1:6" ht="90">
      <c r="A210" s="46">
        <v>8</v>
      </c>
      <c r="B210" s="94" t="s">
        <v>335</v>
      </c>
      <c r="C210" s="94" t="s">
        <v>336</v>
      </c>
      <c r="D210" s="94" t="s">
        <v>337</v>
      </c>
      <c r="E210" s="100" t="s">
        <v>338</v>
      </c>
      <c r="F210" s="18"/>
    </row>
    <row r="211" spans="1:6" ht="409.5">
      <c r="A211" s="46">
        <v>9</v>
      </c>
      <c r="B211" s="136" t="s">
        <v>393</v>
      </c>
      <c r="C211" s="136" t="s">
        <v>394</v>
      </c>
      <c r="D211" s="137" t="s">
        <v>395</v>
      </c>
      <c r="E211" s="23" t="s">
        <v>396</v>
      </c>
      <c r="F211" s="18"/>
    </row>
    <row r="212" spans="1:6" ht="15">
      <c r="A212" s="18"/>
      <c r="B212" s="18"/>
      <c r="C212" s="18"/>
      <c r="D212" s="18"/>
      <c r="E212" s="18"/>
      <c r="F212" s="18"/>
    </row>
    <row r="213" ht="98.25" customHeight="1">
      <c r="A213" s="11" t="s">
        <v>74</v>
      </c>
    </row>
    <row r="214" spans="1:6" ht="15">
      <c r="A214" s="10" t="s">
        <v>75</v>
      </c>
      <c r="B214" s="10" t="s">
        <v>76</v>
      </c>
      <c r="C214" s="10" t="s">
        <v>77</v>
      </c>
      <c r="D214" s="10" t="s">
        <v>68</v>
      </c>
      <c r="E214" s="4" t="s">
        <v>78</v>
      </c>
      <c r="F214" s="132"/>
    </row>
    <row r="215" spans="1:7" ht="97.5" customHeight="1">
      <c r="A215" s="39" t="s">
        <v>116</v>
      </c>
      <c r="B215" s="39" t="s">
        <v>118</v>
      </c>
      <c r="C215" s="39" t="s">
        <v>119</v>
      </c>
      <c r="D215" s="51" t="s">
        <v>117</v>
      </c>
      <c r="E215" s="51" t="s">
        <v>120</v>
      </c>
      <c r="F215" s="42"/>
      <c r="G215" s="26"/>
    </row>
    <row r="216" spans="1:4" ht="15">
      <c r="A216" s="16"/>
      <c r="B216" s="16"/>
      <c r="C216" s="16"/>
      <c r="D216" s="16"/>
    </row>
    <row r="217" spans="1:5" ht="15">
      <c r="A217" s="101" t="s">
        <v>79</v>
      </c>
      <c r="B217" s="7"/>
      <c r="C217" s="7"/>
      <c r="D217" s="7"/>
      <c r="E217" s="7"/>
    </row>
    <row r="218" spans="1:6" ht="15">
      <c r="A218" s="10" t="s">
        <v>80</v>
      </c>
      <c r="B218" s="10" t="s">
        <v>81</v>
      </c>
      <c r="C218" s="10" t="s">
        <v>36</v>
      </c>
      <c r="D218" s="10" t="s">
        <v>82</v>
      </c>
      <c r="E218" s="10" t="s">
        <v>68</v>
      </c>
      <c r="F218" s="133"/>
    </row>
    <row r="219" spans="1:5" ht="15">
      <c r="A219" s="155">
        <v>10995</v>
      </c>
      <c r="B219" s="156" t="s">
        <v>339</v>
      </c>
      <c r="C219" s="156" t="s">
        <v>340</v>
      </c>
      <c r="D219" s="157" t="s">
        <v>341</v>
      </c>
      <c r="E219" s="156" t="s">
        <v>342</v>
      </c>
    </row>
    <row r="220" spans="1:5" ht="15">
      <c r="A220" s="155"/>
      <c r="B220" s="156"/>
      <c r="C220" s="156"/>
      <c r="D220" s="158"/>
      <c r="E220" s="156"/>
    </row>
    <row r="221" spans="1:5" ht="15">
      <c r="A221" s="155">
        <v>11634</v>
      </c>
      <c r="B221" s="156" t="s">
        <v>343</v>
      </c>
      <c r="C221" s="156" t="s">
        <v>344</v>
      </c>
      <c r="D221" s="157" t="s">
        <v>341</v>
      </c>
      <c r="E221" s="156" t="s">
        <v>342</v>
      </c>
    </row>
    <row r="222" spans="1:5" ht="15">
      <c r="A222" s="155"/>
      <c r="B222" s="156"/>
      <c r="C222" s="156"/>
      <c r="D222" s="158"/>
      <c r="E222" s="156"/>
    </row>
    <row r="223" spans="1:5" ht="15">
      <c r="A223" s="155">
        <v>11814</v>
      </c>
      <c r="B223" s="156" t="s">
        <v>345</v>
      </c>
      <c r="C223" s="156" t="s">
        <v>344</v>
      </c>
      <c r="D223" s="157" t="s">
        <v>341</v>
      </c>
      <c r="E223" s="156" t="s">
        <v>342</v>
      </c>
    </row>
    <row r="224" spans="1:5" ht="15">
      <c r="A224" s="155"/>
      <c r="B224" s="156"/>
      <c r="C224" s="156"/>
      <c r="D224" s="158"/>
      <c r="E224" s="156"/>
    </row>
    <row r="226" ht="15">
      <c r="A226" s="3" t="s">
        <v>84</v>
      </c>
    </row>
    <row r="228" ht="15">
      <c r="A228" s="3" t="s">
        <v>85</v>
      </c>
    </row>
    <row r="229" spans="1:20" ht="15" customHeight="1">
      <c r="A229" s="147" t="s">
        <v>346</v>
      </c>
      <c r="B229" s="147" t="s">
        <v>347</v>
      </c>
      <c r="C229" s="147" t="s">
        <v>348</v>
      </c>
      <c r="D229" s="147" t="s">
        <v>349</v>
      </c>
      <c r="E229" s="147" t="s">
        <v>350</v>
      </c>
      <c r="F229" s="147" t="s">
        <v>351</v>
      </c>
      <c r="G229" s="148" t="s">
        <v>352</v>
      </c>
      <c r="H229" s="147" t="s">
        <v>353</v>
      </c>
      <c r="I229" s="147" t="s">
        <v>354</v>
      </c>
      <c r="J229" s="147"/>
      <c r="K229" s="147"/>
      <c r="L229" s="147"/>
      <c r="M229" s="147"/>
      <c r="N229" s="147"/>
      <c r="O229" s="147"/>
      <c r="P229" s="147"/>
      <c r="Q229" s="147"/>
      <c r="R229" s="147"/>
      <c r="S229" s="147"/>
      <c r="T229" s="147"/>
    </row>
    <row r="230" spans="1:20" ht="26.25" thickBot="1">
      <c r="A230" s="147"/>
      <c r="B230" s="147"/>
      <c r="C230" s="147"/>
      <c r="D230" s="147"/>
      <c r="E230" s="147"/>
      <c r="F230" s="147"/>
      <c r="G230" s="148"/>
      <c r="H230" s="147"/>
      <c r="I230" s="102" t="s">
        <v>355</v>
      </c>
      <c r="J230" s="102" t="s">
        <v>356</v>
      </c>
      <c r="K230" s="102" t="s">
        <v>357</v>
      </c>
      <c r="L230" s="102" t="s">
        <v>358</v>
      </c>
      <c r="M230" s="102" t="s">
        <v>359</v>
      </c>
      <c r="N230" s="102" t="s">
        <v>360</v>
      </c>
      <c r="O230" s="102" t="s">
        <v>361</v>
      </c>
      <c r="P230" s="102" t="s">
        <v>362</v>
      </c>
      <c r="Q230" s="102" t="s">
        <v>363</v>
      </c>
      <c r="R230" s="102" t="s">
        <v>364</v>
      </c>
      <c r="S230" s="102" t="s">
        <v>365</v>
      </c>
      <c r="T230" s="102" t="s">
        <v>366</v>
      </c>
    </row>
    <row r="231" spans="1:20" ht="38.25">
      <c r="A231" s="103" t="s">
        <v>367</v>
      </c>
      <c r="B231" s="104" t="s">
        <v>368</v>
      </c>
      <c r="C231" s="105"/>
      <c r="D231" s="106" t="s">
        <v>369</v>
      </c>
      <c r="E231" s="107" t="s">
        <v>330</v>
      </c>
      <c r="F231" s="106" t="s">
        <v>370</v>
      </c>
      <c r="G231" s="108">
        <v>0.5</v>
      </c>
      <c r="H231" s="106" t="s">
        <v>371</v>
      </c>
      <c r="I231" s="109" t="s">
        <v>372</v>
      </c>
      <c r="J231" s="109" t="s">
        <v>372</v>
      </c>
      <c r="K231" s="109" t="s">
        <v>372</v>
      </c>
      <c r="L231" s="109" t="s">
        <v>372</v>
      </c>
      <c r="M231" s="109" t="s">
        <v>372</v>
      </c>
      <c r="N231" s="109" t="s">
        <v>372</v>
      </c>
      <c r="O231" s="110"/>
      <c r="P231" s="110"/>
      <c r="Q231" s="110"/>
      <c r="R231" s="110"/>
      <c r="S231" s="110"/>
      <c r="T231" s="111"/>
    </row>
    <row r="232" spans="1:20" ht="76.5">
      <c r="A232" s="112" t="s">
        <v>367</v>
      </c>
      <c r="B232" s="113" t="s">
        <v>373</v>
      </c>
      <c r="C232" s="114"/>
      <c r="D232" s="115" t="s">
        <v>374</v>
      </c>
      <c r="E232" s="116" t="s">
        <v>330</v>
      </c>
      <c r="F232" s="115" t="s">
        <v>375</v>
      </c>
      <c r="G232" s="117">
        <v>0.5</v>
      </c>
      <c r="H232" s="115" t="s">
        <v>376</v>
      </c>
      <c r="I232" s="118" t="s">
        <v>372</v>
      </c>
      <c r="J232" s="118" t="s">
        <v>372</v>
      </c>
      <c r="K232" s="118" t="s">
        <v>372</v>
      </c>
      <c r="L232" s="118" t="s">
        <v>372</v>
      </c>
      <c r="M232" s="118" t="s">
        <v>372</v>
      </c>
      <c r="N232" s="118" t="s">
        <v>372</v>
      </c>
      <c r="O232" s="119"/>
      <c r="P232" s="119"/>
      <c r="Q232" s="119"/>
      <c r="R232" s="119"/>
      <c r="S232" s="119"/>
      <c r="T232" s="120"/>
    </row>
    <row r="233" spans="1:20" ht="63.75">
      <c r="A233" s="112" t="s">
        <v>367</v>
      </c>
      <c r="B233" s="113" t="s">
        <v>377</v>
      </c>
      <c r="C233" s="114"/>
      <c r="D233" s="115" t="s">
        <v>378</v>
      </c>
      <c r="E233" s="116" t="s">
        <v>330</v>
      </c>
      <c r="F233" s="115" t="s">
        <v>379</v>
      </c>
      <c r="G233" s="117">
        <v>0.5</v>
      </c>
      <c r="H233" s="115" t="s">
        <v>380</v>
      </c>
      <c r="I233" s="121" t="s">
        <v>372</v>
      </c>
      <c r="J233" s="121" t="s">
        <v>372</v>
      </c>
      <c r="K233" s="121" t="s">
        <v>372</v>
      </c>
      <c r="L233" s="121" t="s">
        <v>372</v>
      </c>
      <c r="M233" s="121" t="s">
        <v>372</v>
      </c>
      <c r="N233" s="121" t="s">
        <v>372</v>
      </c>
      <c r="O233" s="119"/>
      <c r="P233" s="119"/>
      <c r="Q233" s="119"/>
      <c r="R233" s="119"/>
      <c r="S233" s="119"/>
      <c r="T233" s="120"/>
    </row>
    <row r="234" spans="1:20" ht="51">
      <c r="A234" s="112" t="s">
        <v>367</v>
      </c>
      <c r="B234" s="113" t="s">
        <v>381</v>
      </c>
      <c r="C234" s="114"/>
      <c r="D234" s="115" t="s">
        <v>382</v>
      </c>
      <c r="E234" s="116" t="s">
        <v>330</v>
      </c>
      <c r="F234" s="115" t="s">
        <v>383</v>
      </c>
      <c r="G234" s="117">
        <v>0.5</v>
      </c>
      <c r="H234" s="115" t="s">
        <v>384</v>
      </c>
      <c r="I234" s="121" t="s">
        <v>372</v>
      </c>
      <c r="J234" s="121" t="s">
        <v>372</v>
      </c>
      <c r="K234" s="121" t="s">
        <v>372</v>
      </c>
      <c r="L234" s="121" t="s">
        <v>372</v>
      </c>
      <c r="M234" s="121" t="s">
        <v>372</v>
      </c>
      <c r="N234" s="121" t="s">
        <v>372</v>
      </c>
      <c r="O234" s="119"/>
      <c r="P234" s="119"/>
      <c r="Q234" s="119"/>
      <c r="R234" s="119"/>
      <c r="S234" s="119"/>
      <c r="T234" s="120"/>
    </row>
    <row r="235" spans="1:20" ht="115.5" thickBot="1">
      <c r="A235" s="122" t="s">
        <v>367</v>
      </c>
      <c r="B235" s="123" t="s">
        <v>385</v>
      </c>
      <c r="C235" s="124"/>
      <c r="D235" s="125" t="s">
        <v>386</v>
      </c>
      <c r="E235" s="126" t="s">
        <v>330</v>
      </c>
      <c r="F235" s="125" t="s">
        <v>387</v>
      </c>
      <c r="G235" s="127">
        <v>0.5</v>
      </c>
      <c r="H235" s="125" t="s">
        <v>388</v>
      </c>
      <c r="I235" s="128" t="s">
        <v>372</v>
      </c>
      <c r="J235" s="128" t="s">
        <v>372</v>
      </c>
      <c r="K235" s="128" t="s">
        <v>372</v>
      </c>
      <c r="L235" s="128" t="s">
        <v>372</v>
      </c>
      <c r="M235" s="128" t="s">
        <v>372</v>
      </c>
      <c r="N235" s="128" t="s">
        <v>372</v>
      </c>
      <c r="O235" s="129"/>
      <c r="P235" s="130"/>
      <c r="Q235" s="130"/>
      <c r="R235" s="130"/>
      <c r="S235" s="130"/>
      <c r="T235" s="131"/>
    </row>
    <row r="236" ht="15">
      <c r="A236" s="12"/>
    </row>
    <row r="237" spans="1:7" ht="30" customHeight="1">
      <c r="A237" s="50" t="s">
        <v>142</v>
      </c>
      <c r="G237" s="132"/>
    </row>
    <row r="238" spans="1:8" ht="39" customHeight="1">
      <c r="A238" s="179" t="s">
        <v>157</v>
      </c>
      <c r="B238" s="179"/>
      <c r="C238" s="179"/>
      <c r="D238" s="179"/>
      <c r="E238" s="179"/>
      <c r="F238" s="179"/>
      <c r="G238" s="47"/>
      <c r="H238" s="75"/>
    </row>
    <row r="239" spans="1:8" ht="45" customHeight="1">
      <c r="A239" s="193" t="s">
        <v>143</v>
      </c>
      <c r="B239" s="193"/>
      <c r="C239" s="193"/>
      <c r="D239" s="193"/>
      <c r="E239" s="193"/>
      <c r="F239" s="193"/>
      <c r="G239" s="47"/>
      <c r="H239" s="75"/>
    </row>
    <row r="240" spans="1:8" ht="36.75" customHeight="1">
      <c r="A240" s="193" t="s">
        <v>141</v>
      </c>
      <c r="B240" s="193"/>
      <c r="C240" s="193"/>
      <c r="D240" s="193"/>
      <c r="E240" s="193"/>
      <c r="F240" s="193"/>
      <c r="G240" s="47"/>
      <c r="H240" s="75"/>
    </row>
    <row r="241" spans="1:6" ht="21.75" customHeight="1">
      <c r="A241" s="193" t="s">
        <v>144</v>
      </c>
      <c r="B241" s="193"/>
      <c r="C241" s="193"/>
      <c r="D241" s="193"/>
      <c r="E241" s="193"/>
      <c r="F241" s="193"/>
    </row>
    <row r="242" spans="1:6" ht="44.25" customHeight="1">
      <c r="A242" s="179" t="s">
        <v>161</v>
      </c>
      <c r="B242" s="179"/>
      <c r="C242" s="179"/>
      <c r="D242" s="179"/>
      <c r="E242" s="179"/>
      <c r="F242" s="179"/>
    </row>
    <row r="243" spans="1:6" ht="67.5" customHeight="1">
      <c r="A243" s="173" t="s">
        <v>151</v>
      </c>
      <c r="B243" s="174"/>
      <c r="C243" s="174"/>
      <c r="D243" s="174"/>
      <c r="E243" s="174"/>
      <c r="F243" s="175"/>
    </row>
    <row r="244" spans="1:6" ht="21.75" customHeight="1">
      <c r="A244" s="173" t="s">
        <v>162</v>
      </c>
      <c r="B244" s="174"/>
      <c r="C244" s="174"/>
      <c r="D244" s="174"/>
      <c r="E244" s="174"/>
      <c r="F244" s="175"/>
    </row>
    <row r="245" spans="1:6" ht="21.75" customHeight="1">
      <c r="A245" s="173" t="s">
        <v>152</v>
      </c>
      <c r="B245" s="174"/>
      <c r="C245" s="174"/>
      <c r="D245" s="174"/>
      <c r="E245" s="174"/>
      <c r="F245" s="175"/>
    </row>
    <row r="246" spans="1:6" ht="27" customHeight="1">
      <c r="A246" s="159" t="s">
        <v>136</v>
      </c>
      <c r="B246" s="159"/>
      <c r="C246" s="159"/>
      <c r="D246" s="159"/>
      <c r="E246" s="159"/>
      <c r="F246" s="159"/>
    </row>
    <row r="247" spans="1:6" ht="30.75" customHeight="1">
      <c r="A247" s="179" t="s">
        <v>123</v>
      </c>
      <c r="B247" s="179"/>
      <c r="C247" s="179"/>
      <c r="D247" s="179"/>
      <c r="E247" s="179"/>
      <c r="F247" s="179"/>
    </row>
    <row r="248" spans="1:6" ht="30.75" customHeight="1">
      <c r="A248" s="170" t="s">
        <v>149</v>
      </c>
      <c r="B248" s="171"/>
      <c r="C248" s="171"/>
      <c r="D248" s="171"/>
      <c r="E248" s="171"/>
      <c r="F248" s="172"/>
    </row>
    <row r="249" spans="1:6" ht="66" customHeight="1">
      <c r="A249" s="160" t="s">
        <v>124</v>
      </c>
      <c r="B249" s="160"/>
      <c r="C249" s="160"/>
      <c r="D249" s="160"/>
      <c r="E249" s="160"/>
      <c r="F249" s="160"/>
    </row>
    <row r="250" spans="1:6" ht="222.75" customHeight="1">
      <c r="A250" s="159" t="s">
        <v>163</v>
      </c>
      <c r="B250" s="159"/>
      <c r="C250" s="159"/>
      <c r="D250" s="159"/>
      <c r="E250" s="159"/>
      <c r="F250" s="159"/>
    </row>
    <row r="251" spans="1:6" ht="31.5" customHeight="1">
      <c r="A251" s="159" t="s">
        <v>122</v>
      </c>
      <c r="B251" s="159"/>
      <c r="C251" s="159"/>
      <c r="D251" s="159"/>
      <c r="E251" s="159"/>
      <c r="F251" s="159"/>
    </row>
    <row r="252" spans="1:6" ht="30" customHeight="1">
      <c r="A252" s="167" t="s">
        <v>153</v>
      </c>
      <c r="B252" s="168"/>
      <c r="C252" s="168"/>
      <c r="D252" s="168"/>
      <c r="E252" s="168"/>
      <c r="F252" s="169"/>
    </row>
    <row r="253" spans="1:6" ht="15">
      <c r="A253" s="170" t="s">
        <v>154</v>
      </c>
      <c r="B253" s="171"/>
      <c r="C253" s="171"/>
      <c r="D253" s="171"/>
      <c r="E253" s="171"/>
      <c r="F253" s="172"/>
    </row>
    <row r="254" spans="1:6" ht="15">
      <c r="A254" s="173" t="s">
        <v>155</v>
      </c>
      <c r="B254" s="174"/>
      <c r="C254" s="174"/>
      <c r="D254" s="174"/>
      <c r="E254" s="174"/>
      <c r="F254" s="175"/>
    </row>
    <row r="255" spans="1:6" ht="15">
      <c r="A255" s="176" t="s">
        <v>156</v>
      </c>
      <c r="B255" s="177"/>
      <c r="C255" s="177"/>
      <c r="D255" s="177"/>
      <c r="E255" s="177"/>
      <c r="F255" s="178"/>
    </row>
    <row r="256" spans="1:6" ht="15">
      <c r="A256" s="149" t="s">
        <v>389</v>
      </c>
      <c r="B256" s="150"/>
      <c r="C256" s="150"/>
      <c r="D256" s="150"/>
      <c r="E256" s="150"/>
      <c r="F256" s="151"/>
    </row>
    <row r="257" spans="1:6" ht="15">
      <c r="A257" s="152"/>
      <c r="B257" s="153"/>
      <c r="C257" s="153"/>
      <c r="D257" s="153"/>
      <c r="E257" s="153"/>
      <c r="F257" s="154"/>
    </row>
    <row r="258" spans="1:6" ht="60" customHeight="1">
      <c r="A258" s="146" t="s">
        <v>392</v>
      </c>
      <c r="B258" s="146"/>
      <c r="C258" s="146"/>
      <c r="D258" s="146"/>
      <c r="E258" s="146"/>
      <c r="F258" s="146"/>
    </row>
  </sheetData>
  <sheetProtection/>
  <mergeCells count="68">
    <mergeCell ref="M94:M95"/>
    <mergeCell ref="D52:D56"/>
    <mergeCell ref="E52:E56"/>
    <mergeCell ref="I78:J78"/>
    <mergeCell ref="N94:N95"/>
    <mergeCell ref="A246:F246"/>
    <mergeCell ref="G94:G95"/>
    <mergeCell ref="J94:J95"/>
    <mergeCell ref="C221:C222"/>
    <mergeCell ref="E221:E222"/>
    <mergeCell ref="K94:K95"/>
    <mergeCell ref="L94:L95"/>
    <mergeCell ref="A248:F248"/>
    <mergeCell ref="I94:I95"/>
    <mergeCell ref="A240:F240"/>
    <mergeCell ref="A241:F241"/>
    <mergeCell ref="B94:B95"/>
    <mergeCell ref="D94:D95"/>
    <mergeCell ref="A239:F239"/>
    <mergeCell ref="A247:F247"/>
    <mergeCell ref="A238:F238"/>
    <mergeCell ref="A250:F250"/>
    <mergeCell ref="A2:H2"/>
    <mergeCell ref="C84:F84"/>
    <mergeCell ref="F94:F95"/>
    <mergeCell ref="C52:C56"/>
    <mergeCell ref="E94:E95"/>
    <mergeCell ref="A8:H13"/>
    <mergeCell ref="A16:H21"/>
    <mergeCell ref="F83:G83"/>
    <mergeCell ref="A47:F49"/>
    <mergeCell ref="A94:A95"/>
    <mergeCell ref="A252:F252"/>
    <mergeCell ref="A253:F253"/>
    <mergeCell ref="A254:F254"/>
    <mergeCell ref="A255:F255"/>
    <mergeCell ref="A242:F242"/>
    <mergeCell ref="A243:F243"/>
    <mergeCell ref="A244:F244"/>
    <mergeCell ref="A245:F245"/>
    <mergeCell ref="A251:F251"/>
    <mergeCell ref="A249:F249"/>
    <mergeCell ref="A183:C183"/>
    <mergeCell ref="G85:G90"/>
    <mergeCell ref="A219:A220"/>
    <mergeCell ref="B219:B220"/>
    <mergeCell ref="C219:C220"/>
    <mergeCell ref="E219:E220"/>
    <mergeCell ref="A221:A222"/>
    <mergeCell ref="B221:B222"/>
    <mergeCell ref="E229:E230"/>
    <mergeCell ref="A223:A224"/>
    <mergeCell ref="B223:B224"/>
    <mergeCell ref="C223:C224"/>
    <mergeCell ref="E223:E224"/>
    <mergeCell ref="D219:D220"/>
    <mergeCell ref="D221:D222"/>
    <mergeCell ref="D223:D224"/>
    <mergeCell ref="A258:F258"/>
    <mergeCell ref="F229:F230"/>
    <mergeCell ref="G229:G230"/>
    <mergeCell ref="H229:H230"/>
    <mergeCell ref="I229:T229"/>
    <mergeCell ref="A256:F257"/>
    <mergeCell ref="A229:A230"/>
    <mergeCell ref="B229:B230"/>
    <mergeCell ref="C229:C230"/>
    <mergeCell ref="D229:D230"/>
  </mergeCells>
  <hyperlinks>
    <hyperlink ref="E203" r:id="rId1" display="https://www.senatur.gov.py/"/>
    <hyperlink ref="E206" r:id="rId2" display="https://twitter.com/Senatur_Py"/>
    <hyperlink ref="E205" r:id="rId3" display="https://instagram.com/senatur_py?igshid=15lt8768idwci"/>
    <hyperlink ref="E204" r:id="rId4" display="https://www.facebook.com/SenaturPy/"/>
    <hyperlink ref="E208" r:id="rId5" display="https://twitter.com/Sofiaemontiel"/>
    <hyperlink ref="E207" r:id="rId6" display="https://www.visitparaguay.travel/"/>
    <hyperlink ref="D215" r:id="rId7" display="https://www.senatur.gov.py/application/files/3915/9171/4725/directorio_funcionarios.pdf"/>
    <hyperlink ref="E215" r:id="rId8" display="https://www.senatur.gov.py/reclamos"/>
    <hyperlink ref="E52" r:id="rId9" display="https://www.facebook.com/SenaturPy/videos/817832642074769/                                                        "/>
    <hyperlink ref="H94" r:id="rId10" display="https://www.senatur.gov.py/"/>
    <hyperlink ref="H95" r:id="rId11" display="https://www.facebook.com/SenaturPy"/>
    <hyperlink ref="H80" r:id="rId12" display="https://mail.senatur.gov.py/owa/redir.aspx?C=0jprXK4ueFwaXcCmAvoRkMyOvRc2nuJRY2LQ9jNHqSJ1-JFM9zzZCA..&amp;URL=https%3a%2f%2fdrive.google.com%2fdrive%2ffolders%2f1TRaBboN4eMfiISnqKW37SJdGSDyNcwz2%3fusp%3dsharing"/>
    <hyperlink ref="H81" r:id="rId13" display="https://mail.senatur.gov.py/owa/redir.aspx?C=tuzQmbpLi3XS6SABWtTriT3DBh-FNeZhMHI9Ue5M50N1-JFM9zzZCA..&amp;URL=https%3a%2f%2fdrive.google.com%2fdrive%2ffolders%2f1pG4OW3RpkETRjSNYjj6gbMtgr4vcadAA%3fusp%3dsharing"/>
    <hyperlink ref="E187" r:id="rId14" display="https://www.senatur.gov.py/noticias/paraguay-propone-los-paises-del-mercosur-seguir-trabajando-en-la-homologacion-de-protocolos-sanitarios"/>
    <hyperlink ref="E193" r:id="rId15" display="..\COOPERACIÓN ESTADO\ESTADO ACTUAL COOPERACIÓN INTERNACIONAL 25-03 (Autoguardado).xlsx"/>
    <hyperlink ref="E188" r:id="rId16" display="https://itapua.gov.py/index.php/noticias/por-sello-que-certifica-al-itapua-como-el-primer-destino-turistico-seguro-del-pais-gobernador-de-itapua-agradecio-la-distincion"/>
    <hyperlink ref="E189" r:id="rId17" display="https://www.senatur.gov.py/noticias/senatur-y-pnud-firman-acuerdo"/>
    <hyperlink ref="E191" r:id="rId18" display="https://www.senatur.gov.py/noticias/paraguay-asume-la-presidencia-de-la-comision"/>
    <hyperlink ref="E195" r:id="rId19" display="https://www.senatur.gov.py/institucion/marco-legal"/>
    <hyperlink ref="B44" r:id="rId20" display="https://www.senatur.gov.py/application/files/4416/1546/5385/Resolucion_Nro_132_del_22_de_febrero_de_2021.pdf"/>
  </hyperlinks>
  <printOptions/>
  <pageMargins left="0.7" right="0.7" top="0.75" bottom="0.75" header="0.3" footer="0.3"/>
  <pageSetup horizontalDpi="600" verticalDpi="600" orientation="landscape" paperSize="5" scale="51" r:id="rId22"/>
  <drawing r:id="rId2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SENAC</dc:creator>
  <cp:keywords/>
  <dc:description/>
  <cp:lastModifiedBy>Lorena Lopez Rolandi</cp:lastModifiedBy>
  <cp:lastPrinted>2021-07-13T15:08:59Z</cp:lastPrinted>
  <dcterms:created xsi:type="dcterms:W3CDTF">2020-06-23T19:35:00Z</dcterms:created>
  <dcterms:modified xsi:type="dcterms:W3CDTF">2021-07-15T15:39:26Z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2058-11.2.0.9431</vt:lpwstr>
  </property>
</Properties>
</file>